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0_Prirucka pre prijimatela_2014_2020\PpP v.8.4_priprava\Prilohy PpP_v.8.3\"/>
    </mc:Choice>
  </mc:AlternateContent>
  <bookViews>
    <workbookView xWindow="0" yWindow="0" windowWidth="28800" windowHeight="11235"/>
  </bookViews>
  <sheets>
    <sheet name="Výpočet mzdových výdavkov" sheetId="3" r:id="rId1"/>
  </sheets>
  <definedNames>
    <definedName name="_xlnm.Print_Titles" localSheetId="0">'Výpočet mzdových výdavkov'!$16:$19</definedName>
    <definedName name="_xlnm.Print_Area" localSheetId="0">'Výpočet mzdových výdavkov'!$A$1:$AA$62</definedName>
  </definedNames>
  <calcPr calcId="152511"/>
</workbook>
</file>

<file path=xl/calcChain.xml><?xml version="1.0" encoding="utf-8"?>
<calcChain xmlns="http://schemas.openxmlformats.org/spreadsheetml/2006/main">
  <c r="W45" i="3" l="1"/>
  <c r="W44" i="3"/>
  <c r="W42" i="3"/>
  <c r="W41" i="3"/>
  <c r="W36" i="3"/>
  <c r="W37" i="3"/>
  <c r="W35" i="3"/>
  <c r="W32" i="3"/>
  <c r="W33" i="3"/>
  <c r="W31" i="3"/>
  <c r="V45" i="3"/>
  <c r="V44" i="3"/>
  <c r="V42" i="3"/>
  <c r="V41" i="3"/>
  <c r="V37" i="3"/>
  <c r="V36" i="3"/>
  <c r="V35" i="3"/>
  <c r="V32" i="3"/>
  <c r="V33" i="3"/>
  <c r="V31" i="3"/>
  <c r="W26" i="3"/>
  <c r="W27" i="3"/>
  <c r="W25" i="3"/>
  <c r="V26" i="3"/>
  <c r="V27" i="3"/>
  <c r="V25" i="3"/>
  <c r="W22" i="3"/>
  <c r="W23" i="3"/>
  <c r="V22" i="3"/>
  <c r="V23" i="3"/>
  <c r="W21" i="3"/>
  <c r="V21" i="3"/>
  <c r="U21" i="3"/>
  <c r="AA45" i="3" l="1"/>
  <c r="AA44" i="3"/>
  <c r="AA42" i="3"/>
  <c r="AA41" i="3"/>
  <c r="AA37" i="3"/>
  <c r="AA36" i="3"/>
  <c r="AA35" i="3"/>
  <c r="AA33" i="3"/>
  <c r="AA32" i="3"/>
  <c r="AA31" i="3"/>
  <c r="AA27" i="3"/>
  <c r="AA26" i="3"/>
  <c r="AA25" i="3"/>
  <c r="AA23" i="3"/>
  <c r="AA22" i="3"/>
  <c r="AA21" i="3"/>
  <c r="P45" i="3" l="1"/>
  <c r="P44" i="3"/>
  <c r="P46" i="3" s="1"/>
  <c r="P42" i="3"/>
  <c r="P41" i="3"/>
  <c r="P37" i="3"/>
  <c r="P36" i="3"/>
  <c r="P35" i="3"/>
  <c r="P33" i="3"/>
  <c r="P32" i="3"/>
  <c r="P31" i="3"/>
  <c r="P27" i="3"/>
  <c r="P26" i="3"/>
  <c r="P25" i="3"/>
  <c r="P23" i="3"/>
  <c r="P22" i="3"/>
  <c r="P38" i="3" l="1"/>
  <c r="P43" i="3"/>
  <c r="P47" i="3" s="1"/>
  <c r="P28" i="3"/>
  <c r="P34" i="3"/>
  <c r="P39" i="3" s="1"/>
  <c r="J21" i="3"/>
  <c r="K21" i="3"/>
  <c r="R21" i="3" s="1"/>
  <c r="T21" i="3" l="1"/>
  <c r="Z21" i="3"/>
  <c r="X21" i="3"/>
  <c r="S21" i="3"/>
  <c r="E21" i="3"/>
  <c r="P21" i="3" s="1"/>
  <c r="P24" i="3" s="1"/>
  <c r="P29" i="3" s="1"/>
  <c r="P48" i="3" s="1"/>
  <c r="N21" i="3" l="1"/>
  <c r="E22" i="3" l="1"/>
  <c r="E23" i="3"/>
  <c r="J22" i="3"/>
  <c r="K22" i="3"/>
  <c r="R22" i="3" s="1"/>
  <c r="J23" i="3"/>
  <c r="K23" i="3"/>
  <c r="R23" i="3" s="1"/>
  <c r="N22" i="3" l="1"/>
  <c r="N24" i="3" s="1"/>
  <c r="U22" i="3"/>
  <c r="X22" i="3"/>
  <c r="Z22" i="3"/>
  <c r="T22" i="3"/>
  <c r="Y22" i="3"/>
  <c r="S22" i="3"/>
  <c r="N23" i="3"/>
  <c r="U23" i="3"/>
  <c r="X23" i="3"/>
  <c r="Z23" i="3"/>
  <c r="T23" i="3"/>
  <c r="Y23" i="3"/>
  <c r="S23" i="3"/>
  <c r="J24" i="3"/>
  <c r="K24" i="3"/>
  <c r="L23" i="3" l="1"/>
  <c r="L22" i="3"/>
  <c r="O22" i="3" s="1"/>
  <c r="Q22" i="3" s="1"/>
  <c r="O23" i="3" l="1"/>
  <c r="Q23" i="3" s="1"/>
  <c r="Y21" i="3"/>
  <c r="J45" i="3" l="1"/>
  <c r="J44" i="3"/>
  <c r="J42" i="3"/>
  <c r="J41" i="3"/>
  <c r="J37" i="3"/>
  <c r="J36" i="3"/>
  <c r="J35" i="3"/>
  <c r="J33" i="3"/>
  <c r="J32" i="3"/>
  <c r="J31" i="3"/>
  <c r="J25" i="3"/>
  <c r="J26" i="3"/>
  <c r="J27" i="3"/>
  <c r="J46" i="3" l="1"/>
  <c r="J43" i="3"/>
  <c r="J38" i="3"/>
  <c r="J28" i="3"/>
  <c r="J34" i="3"/>
  <c r="E45" i="3"/>
  <c r="E44" i="3"/>
  <c r="E42" i="3"/>
  <c r="E41" i="3"/>
  <c r="E37" i="3"/>
  <c r="E36" i="3"/>
  <c r="E35" i="3"/>
  <c r="E33" i="3"/>
  <c r="E32" i="3"/>
  <c r="E31" i="3"/>
  <c r="E25" i="3"/>
  <c r="E26" i="3"/>
  <c r="E27" i="3"/>
  <c r="J47" i="3" l="1"/>
  <c r="J39" i="3"/>
  <c r="J48" i="3"/>
  <c r="J29" i="3"/>
  <c r="K45" i="3"/>
  <c r="R45" i="3" s="1"/>
  <c r="K44" i="3"/>
  <c r="R44" i="3" s="1"/>
  <c r="K42" i="3"/>
  <c r="R42" i="3" s="1"/>
  <c r="K41" i="3"/>
  <c r="R41" i="3" s="1"/>
  <c r="K32" i="3"/>
  <c r="R32" i="3" s="1"/>
  <c r="K33" i="3"/>
  <c r="R33" i="3" s="1"/>
  <c r="K35" i="3"/>
  <c r="R35" i="3" s="1"/>
  <c r="K36" i="3"/>
  <c r="R36" i="3" s="1"/>
  <c r="K37" i="3"/>
  <c r="R37" i="3" s="1"/>
  <c r="K31" i="3"/>
  <c r="R31" i="3" s="1"/>
  <c r="K25" i="3"/>
  <c r="R25" i="3" s="1"/>
  <c r="K26" i="3"/>
  <c r="R26" i="3" s="1"/>
  <c r="K27" i="3"/>
  <c r="R27" i="3" s="1"/>
  <c r="N26" i="3" l="1"/>
  <c r="U26" i="3"/>
  <c r="X26" i="3"/>
  <c r="Z26" i="3"/>
  <c r="T26" i="3"/>
  <c r="Y26" i="3"/>
  <c r="S26" i="3"/>
  <c r="N36" i="3"/>
  <c r="U36" i="3"/>
  <c r="X36" i="3"/>
  <c r="Z36" i="3"/>
  <c r="T36" i="3"/>
  <c r="Y36" i="3"/>
  <c r="S36" i="3"/>
  <c r="N41" i="3"/>
  <c r="N43" i="3" s="1"/>
  <c r="U41" i="3"/>
  <c r="Z41" i="3"/>
  <c r="T41" i="3"/>
  <c r="Y41" i="3"/>
  <c r="S41" i="3"/>
  <c r="X41" i="3"/>
  <c r="N25" i="3"/>
  <c r="N28" i="3" s="1"/>
  <c r="N29" i="3" s="1"/>
  <c r="U25" i="3"/>
  <c r="X25" i="3"/>
  <c r="Z25" i="3"/>
  <c r="T25" i="3"/>
  <c r="Y25" i="3"/>
  <c r="S25" i="3"/>
  <c r="N35" i="3"/>
  <c r="N38" i="3" s="1"/>
  <c r="U35" i="3"/>
  <c r="X35" i="3"/>
  <c r="Z35" i="3"/>
  <c r="T35" i="3"/>
  <c r="Y35" i="3"/>
  <c r="S35" i="3"/>
  <c r="N42" i="3"/>
  <c r="U42" i="3"/>
  <c r="Z42" i="3"/>
  <c r="T42" i="3"/>
  <c r="Y42" i="3"/>
  <c r="S42" i="3"/>
  <c r="X42" i="3"/>
  <c r="N31" i="3"/>
  <c r="N34" i="3" s="1"/>
  <c r="U31" i="3"/>
  <c r="X31" i="3"/>
  <c r="Z31" i="3"/>
  <c r="T31" i="3"/>
  <c r="Y31" i="3"/>
  <c r="S31" i="3"/>
  <c r="N33" i="3"/>
  <c r="U33" i="3"/>
  <c r="X33" i="3"/>
  <c r="Z33" i="3"/>
  <c r="T33" i="3"/>
  <c r="Y33" i="3"/>
  <c r="S33" i="3"/>
  <c r="N44" i="3"/>
  <c r="N46" i="3" s="1"/>
  <c r="U44" i="3"/>
  <c r="Z44" i="3"/>
  <c r="T44" i="3"/>
  <c r="Y44" i="3"/>
  <c r="S44" i="3"/>
  <c r="X44" i="3"/>
  <c r="N27" i="3"/>
  <c r="U27" i="3"/>
  <c r="X27" i="3"/>
  <c r="Z27" i="3"/>
  <c r="T27" i="3"/>
  <c r="Y27" i="3"/>
  <c r="S27" i="3"/>
  <c r="N37" i="3"/>
  <c r="U37" i="3"/>
  <c r="X37" i="3"/>
  <c r="Z37" i="3"/>
  <c r="T37" i="3"/>
  <c r="Y37" i="3"/>
  <c r="S37" i="3"/>
  <c r="N32" i="3"/>
  <c r="U32" i="3"/>
  <c r="X32" i="3"/>
  <c r="Z32" i="3"/>
  <c r="T32" i="3"/>
  <c r="Y32" i="3"/>
  <c r="S32" i="3"/>
  <c r="N45" i="3"/>
  <c r="U45" i="3"/>
  <c r="Z45" i="3"/>
  <c r="T45" i="3"/>
  <c r="Y45" i="3"/>
  <c r="S45" i="3"/>
  <c r="X45" i="3"/>
  <c r="K28" i="3"/>
  <c r="K38" i="3"/>
  <c r="K34" i="3"/>
  <c r="K46" i="3"/>
  <c r="K43" i="3"/>
  <c r="L26" i="3" l="1"/>
  <c r="O26" i="3" s="1"/>
  <c r="Q26" i="3" s="1"/>
  <c r="L32" i="3"/>
  <c r="O32" i="3" s="1"/>
  <c r="Q32" i="3" s="1"/>
  <c r="K39" i="3"/>
  <c r="K47" i="3"/>
  <c r="L25" i="3"/>
  <c r="O25" i="3" s="1"/>
  <c r="Q25" i="3" s="1"/>
  <c r="L37" i="3"/>
  <c r="L27" i="3"/>
  <c r="O27" i="3" s="1"/>
  <c r="Q27" i="3" s="1"/>
  <c r="N39" i="3"/>
  <c r="L35" i="3"/>
  <c r="O35" i="3" s="1"/>
  <c r="Q35" i="3" s="1"/>
  <c r="N47" i="3"/>
  <c r="L36" i="3"/>
  <c r="L33" i="3"/>
  <c r="L31" i="3"/>
  <c r="O31" i="3" s="1"/>
  <c r="Q31" i="3" s="1"/>
  <c r="K29" i="3"/>
  <c r="K48" i="3"/>
  <c r="L41" i="3"/>
  <c r="O41" i="3" s="1"/>
  <c r="Q41" i="3" s="1"/>
  <c r="L45" i="3"/>
  <c r="L42" i="3"/>
  <c r="L44" i="3"/>
  <c r="O44" i="3" s="1"/>
  <c r="Q44" i="3" s="1"/>
  <c r="O33" i="3" l="1"/>
  <c r="Q33" i="3" s="1"/>
  <c r="O45" i="3"/>
  <c r="Q45" i="3" s="1"/>
  <c r="O42" i="3"/>
  <c r="Q42" i="3" s="1"/>
  <c r="O36" i="3"/>
  <c r="Q36" i="3" s="1"/>
  <c r="O37" i="3"/>
  <c r="Q37" i="3" s="1"/>
  <c r="N48" i="3"/>
  <c r="L34" i="3"/>
  <c r="L28" i="3"/>
  <c r="O43" i="3"/>
  <c r="L43" i="3"/>
  <c r="L38" i="3"/>
  <c r="Q46" i="3"/>
  <c r="L46" i="3"/>
  <c r="Q34" i="3"/>
  <c r="Q38" i="3"/>
  <c r="O38" i="3"/>
  <c r="O46" i="3"/>
  <c r="O28" i="3"/>
  <c r="L39" i="3" l="1"/>
  <c r="Q43" i="3"/>
  <c r="Q47" i="3" s="1"/>
  <c r="O34" i="3"/>
  <c r="O39" i="3" s="1"/>
  <c r="Q39" i="3"/>
  <c r="L47" i="3"/>
  <c r="O47" i="3"/>
  <c r="Q28" i="3"/>
  <c r="L21" i="3"/>
  <c r="L24" i="3" s="1"/>
  <c r="L48" i="3" l="1"/>
  <c r="L29" i="3"/>
  <c r="O21" i="3"/>
  <c r="O24" i="3" l="1"/>
  <c r="O29" i="3" s="1"/>
  <c r="O48" i="3" s="1"/>
  <c r="Q21" i="3"/>
  <c r="Q24" i="3" s="1"/>
  <c r="Q29" i="3" s="1"/>
  <c r="Q48" i="3" s="1"/>
</calcChain>
</file>

<file path=xl/sharedStrings.xml><?xml version="1.0" encoding="utf-8"?>
<sst xmlns="http://schemas.openxmlformats.org/spreadsheetml/2006/main" count="105" uniqueCount="85">
  <si>
    <t>A</t>
  </si>
  <si>
    <t>B</t>
  </si>
  <si>
    <t>C</t>
  </si>
  <si>
    <t>D</t>
  </si>
  <si>
    <t>F</t>
  </si>
  <si>
    <t>Názov projektu: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</si>
  <si>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</si>
  <si>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</si>
  <si>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</si>
  <si>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</si>
  <si>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</si>
  <si>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</si>
  <si>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</si>
  <si>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E
= C-D</t>
  </si>
  <si>
    <t>CELKOM za hlavnú aktivitu projektu</t>
  </si>
  <si>
    <t xml:space="preserve">G </t>
  </si>
  <si>
    <t>Mesiac a rok
(vo formáte
mm/rrrr)</t>
  </si>
  <si>
    <t>Fond pracovného času vrátane sviatkov očistený od DPN, PN a OČR
[hodiny]</t>
  </si>
  <si>
    <t>Celkom mm/rrrr</t>
  </si>
  <si>
    <t>Zamestnanec 3</t>
  </si>
  <si>
    <t>R</t>
  </si>
  <si>
    <t>S</t>
  </si>
  <si>
    <t>T</t>
  </si>
  <si>
    <t>U</t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</si>
  <si>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</si>
  <si>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</si>
  <si>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</si>
  <si>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</si>
  <si>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</si>
  <si>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</si>
  <si>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</si>
  <si>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</si>
  <si>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</si>
  <si>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</si>
  <si>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</si>
  <si>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</si>
  <si>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</si>
  <si>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</si>
  <si>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t>Fond pracovného času vrátane platených sviatkov
[hodiny]</t>
  </si>
  <si>
    <t>I</t>
  </si>
  <si>
    <t>M</t>
  </si>
  <si>
    <t>Nárokovaný príspevok zamestnávateľa na DDS
[EUR]</t>
  </si>
  <si>
    <t>P
= (I/E)*M</t>
  </si>
  <si>
    <t>Q
= N+O+P</t>
  </si>
  <si>
    <t>Y</t>
  </si>
  <si>
    <t>nie</t>
  </si>
  <si>
    <t>Je prijímateľ garančne poistený?</t>
  </si>
  <si>
    <t>Výpočet oprávnených mzdových výdavkov zamestnancov NP</t>
  </si>
  <si>
    <r>
      <rPr>
        <b/>
        <sz val="11"/>
        <rFont val="Arial"/>
        <family val="2"/>
        <charset val="238"/>
      </rPr>
      <t>Slúži ako podklad pre vyplnenie prílohy 4.3.4.2 S</t>
    </r>
    <r>
      <rPr>
        <b/>
        <i/>
        <sz val="11"/>
        <rFont val="Arial"/>
        <family val="2"/>
        <charset val="238"/>
      </rPr>
      <t>úhrnný účtovný doklad - mzdové výdavky pre NP</t>
    </r>
  </si>
  <si>
    <t>J
= F+H</t>
  </si>
  <si>
    <t>K
= F-G</t>
  </si>
  <si>
    <t>L
= SUM (R až Y)</t>
  </si>
  <si>
    <t>N
= (K/E)*M</t>
  </si>
  <si>
    <t>O
= (L/E)*M</t>
  </si>
  <si>
    <t>Meno a priezvisko zamestnanca - pracovná pozícia</t>
  </si>
  <si>
    <t>Odvody zamestnávateľa z vymeriavacieho základu v zmysle výplatnej pásky
[EUR]</t>
  </si>
  <si>
    <t>Kód projektu v ITMS2014+:</t>
  </si>
  <si>
    <r>
      <t>Príspevok zamestnávateľa na doplnkové dôchodkové sporenie (DDS) v zmysle výplatnej pásky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[EUR]</t>
    </r>
  </si>
  <si>
    <r>
      <t>Celkový počet hodín odpracovaných na aktivite projektu v danom mesiaci</t>
    </r>
    <r>
      <rPr>
        <vertAlign val="superscript"/>
        <sz val="9"/>
        <rFont val="Arial"/>
        <family val="2"/>
        <charset val="238"/>
      </rPr>
      <t xml:space="preserve"> 5</t>
    </r>
    <r>
      <rPr>
        <sz val="9"/>
        <rFont val="Arial"/>
        <family val="2"/>
        <charset val="238"/>
      </rPr>
      <t xml:space="preserve">
[hodiny]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</si>
  <si>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KPV pre NP</t>
    </r>
    <r>
      <rPr>
        <sz val="10"/>
        <rFont val="Arial"/>
        <family val="2"/>
        <charset val="238"/>
      </rPr>
      <t xml:space="preserve"> (Príloha 4.3.7.2) zamestnanca. V prípade zamestnanca pracujúceho na 100 % na projekte sa uvedie FPČ vrátane sviatkov očistený od DPN, PN a OČR uvedený v stĺpci "E". </t>
    </r>
  </si>
  <si>
    <r>
      <rPr>
        <vertAlign val="superscript"/>
        <sz val="10"/>
        <rFont val="Arial"/>
        <family val="2"/>
        <charset val="238"/>
      </rPr>
      <t>6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</si>
  <si>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 xml:space="preserve">7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</si>
  <si>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</si>
  <si>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7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</si>
  <si>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8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</si>
  <si>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odmeny ako neoprávnenej zložky mzdy je potrebné znížiť celkový príspevok zamestnávateľa na DDS o podiel DDS, ktorý zodpovedá neoprávneným zložkám mzdy (výška výdavku za DDS v stĺpci „I“ musí zodpovedať podielu oprávnenej hrubej mzdy uvedenej v stĺpci „K“ a celkovej hrubej mzdy uvedenej v stĺpci „F“)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</si>
  <si>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b/>
        <sz val="10"/>
        <color theme="1"/>
        <rFont val="Arial"/>
        <family val="2"/>
        <charset val="238"/>
      </rPr>
      <t>/príjmu</t>
    </r>
    <r>
      <rPr>
        <sz val="10"/>
        <rFont val="Arial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</si>
  <si>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Medzi neoprávnené položky, ktoré netvoria súčasť hrubej mzd</t>
    </r>
    <r>
      <rPr>
        <b/>
        <sz val="10"/>
        <color theme="1"/>
        <rFont val="Arial"/>
        <family val="2"/>
        <charset val="238"/>
      </rPr>
      <t>y, ale sú súčasťou príjmu</t>
    </r>
    <r>
      <rPr>
        <b/>
        <sz val="10"/>
        <rFont val="Arial"/>
        <family val="2"/>
        <charset val="238"/>
      </rPr>
      <t>, patria aj príspevky zamestnávateľa zo sociálneho fondu.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</si>
  <si>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</t>
    </r>
    <r>
      <rPr>
        <b/>
        <sz val="10"/>
        <color theme="1"/>
        <rFont val="Arial"/>
        <family val="2"/>
        <charset val="238"/>
      </rPr>
      <t>/príjmu</t>
    </r>
    <r>
      <rPr>
        <b/>
        <sz val="10"/>
        <rFont val="Arial"/>
        <family val="2"/>
        <charset val="238"/>
      </rPr>
      <t xml:space="preserve">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zamestnávateľa/Prijímateľa,</t>
    </r>
    <r>
      <rPr>
        <sz val="10"/>
        <rFont val="Arial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</si>
  <si>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</t>
    </r>
    <r>
      <rPr>
        <b/>
        <sz val="10"/>
        <color theme="1"/>
        <rFont val="Arial"/>
        <family val="2"/>
        <charset val="238"/>
      </rPr>
      <t>/príjmu,</t>
    </r>
    <r>
      <rPr>
        <b/>
        <sz val="10"/>
        <rFont val="Arial"/>
        <family val="2"/>
        <charset val="238"/>
      </rPr>
      <t xml:space="preserve">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NP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NP; spolu s ostatnými oprávnenými zložkami mzdy (mzdovými výdavkami) neprekročia limit maximálne 12 hodín/deň za všetky pracovné úväzky osoby kumulatívne.</t>
    </r>
  </si>
  <si>
    <r>
      <t>Hrubá mzda (základ, náhrada, odmeny)</t>
    </r>
    <r>
      <rPr>
        <sz val="9"/>
        <color theme="1"/>
        <rFont val="Arial"/>
        <family val="2"/>
        <charset val="238"/>
      </rPr>
      <t>/príjem</t>
    </r>
    <r>
      <rPr>
        <sz val="9"/>
        <rFont val="Arial"/>
        <family val="2"/>
        <charset val="238"/>
      </rPr>
      <t xml:space="preserve"> v zmysle výplatnej pásky
[EUR]</t>
    </r>
  </si>
  <si>
    <r>
      <t>Neoprávnené zložky mzdy</t>
    </r>
    <r>
      <rPr>
        <sz val="9"/>
        <color theme="1"/>
        <rFont val="Arial"/>
        <family val="2"/>
        <charset val="238"/>
      </rPr>
      <t>/príjmu</t>
    </r>
    <r>
      <rPr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</si>
  <si>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r>
      <t>Hrubá mz</t>
    </r>
    <r>
      <rPr>
        <sz val="9"/>
        <color theme="1"/>
        <rFont val="Arial"/>
        <family val="2"/>
        <charset val="238"/>
      </rPr>
      <t>da/príjem očistená/ý od neoprávne</t>
    </r>
    <r>
      <rPr>
        <sz val="9"/>
        <rFont val="Arial"/>
        <family val="2"/>
        <charset val="238"/>
      </rPr>
      <t>ných zložiek mzdy
[EUR]</t>
    </r>
  </si>
  <si>
    <r>
      <t>Odvody zamestnávateľa z vymeriavacieho základu očistené od neoprávnených zložiek m</t>
    </r>
    <r>
      <rPr>
        <sz val="9"/>
        <color theme="1"/>
        <rFont val="Arial"/>
        <family val="2"/>
        <charset val="238"/>
      </rPr>
      <t>zdy/príjmu</t>
    </r>
    <r>
      <rPr>
        <sz val="9"/>
        <rFont val="Arial"/>
        <family val="2"/>
        <charset val="238"/>
      </rPr>
      <t xml:space="preserve">
[EUR]</t>
    </r>
  </si>
  <si>
    <r>
      <t>Ná</t>
    </r>
    <r>
      <rPr>
        <sz val="9"/>
        <color theme="1"/>
        <rFont val="Arial"/>
        <family val="2"/>
        <charset val="238"/>
      </rPr>
      <t>rokovaná hrubá mzda/príjem</t>
    </r>
    <r>
      <rPr>
        <sz val="9"/>
        <rFont val="Arial"/>
        <family val="2"/>
        <charset val="238"/>
      </rPr>
      <t xml:space="preserve">
[EUR]</t>
    </r>
  </si>
  <si>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 V prípade zamestnancov so 100 %-nou mierou zapojenia do realizácie príslušného NP </t>
    </r>
    <r>
      <rPr>
        <b/>
        <u/>
        <sz val="10"/>
        <color theme="1"/>
        <rFont val="Arial"/>
        <family val="2"/>
        <charset val="238"/>
      </rPr>
      <t>môže byť</t>
    </r>
    <r>
      <rPr>
        <sz val="10"/>
        <color theme="1"/>
        <rFont val="Arial"/>
        <family val="2"/>
        <charset val="238"/>
      </rPr>
      <t xml:space="preserve"> výška oprávnenej náhrady mzdy za prvých 10 kalendárnych dní DPN, ktorá je hradená zamestnávateľom, pripočítaná k nárokovanej sume za odpracované hodiny na projekte uvedenej v stĺpci Q. V prípade zamestnancov s nižšou mierou zapojenia do realizácie príslušného NP, ako je 100 %, si Prijímateľ môže nárokovať náhradu mzdy za prvých 10 kalendárnych dní DPN na ročnej báze, a to v závislosti od výpočtu reálnej miery zapojenia zamestnanca do realizácie príslušného NP za predchádzajúci kalendárny rok.</t>
    </r>
  </si>
  <si>
    <t>Z</t>
  </si>
  <si>
    <t>AA</t>
  </si>
  <si>
    <t>Poist. na financovanie podpory (PFP) [EUR]</t>
  </si>
  <si>
    <r>
      <t xml:space="preserve">R až AA 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
Odvody zamestnávateľa z hrubej mzdy očistené od neoprávnených zložiek m</t>
    </r>
    <r>
      <rPr>
        <sz val="9"/>
        <color theme="1"/>
        <rFont val="Arial"/>
        <family val="2"/>
        <charset val="238"/>
      </rPr>
      <t>zdy/príjmu</t>
    </r>
  </si>
  <si>
    <r>
      <t>V</t>
    </r>
    <r>
      <rPr>
        <vertAlign val="superscript"/>
        <sz val="9"/>
        <rFont val="Arial"/>
        <family val="2"/>
        <charset val="238"/>
      </rPr>
      <t>9</t>
    </r>
  </si>
  <si>
    <r>
      <t>W</t>
    </r>
    <r>
      <rPr>
        <vertAlign val="superscript"/>
        <sz val="9"/>
        <rFont val="Arial"/>
        <family val="2"/>
        <charset val="238"/>
      </rPr>
      <t>10</t>
    </r>
  </si>
  <si>
    <r>
      <t>X</t>
    </r>
    <r>
      <rPr>
        <vertAlign val="superscript"/>
        <sz val="9"/>
        <rFont val="Arial"/>
        <family val="2"/>
        <charset val="238"/>
      </rPr>
      <t>11</t>
    </r>
  </si>
  <si>
    <r>
      <t xml:space="preserve">9, 10  </t>
    </r>
    <r>
      <rPr>
        <sz val="10"/>
        <rFont val="Arial"/>
        <family val="2"/>
        <charset val="238"/>
      </rPr>
      <t>Stĺpce "V" a "W" sa výplňajú v prípade, ak ide o zamestnanca s pravidelným príjmom v pracovnom pomere (pracovná zmluva vrátane výkonu práce vo verejnom záujme) alebo ak ide o "profi športovca" so zmluvou o profesionálnom vykonávaní športu. V prípade uplatnenia stĺpca "X" sa v stĺpcoch "V" a "W" uvedie hodnota 0.</t>
    </r>
  </si>
  <si>
    <r>
      <rPr>
        <vertAlign val="superscript"/>
        <sz val="10"/>
        <rFont val="Arial"/>
        <family val="2"/>
        <charset val="238"/>
      </rPr>
      <t>11</t>
    </r>
    <r>
      <rPr>
        <sz val="10"/>
        <rFont val="Arial"/>
        <family val="2"/>
        <charset val="238"/>
      </rPr>
      <t xml:space="preserve"> Stĺpec "X" výplňa u ostatných zamestnancov s pravidelným príjmom - štátnozamestnanecký pomer, iný právny vzťah (napr. konateľ s pravidelným príjmom, poslanec miestneho zastupiteľstva s pravidelným príjmom...). V prípade uplatnenia stĺpcov "V" a "W" sa uvedenie v stĺpci "X" hodnota 0.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</si>
</sst>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rgb="FF1F497D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horizontal="left" vertical="center" wrapText="1"/>
    </xf>
    <xf numFmtId="0" fontId="9" fillId="0" borderId="30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left" vertical="center"/>
    </xf>
    <xf numFmtId="0" fontId="17" fillId="0" borderId="0" xfId="0" applyFont="1" applyAlignment="1">
      <alignment vertical="center"/>
    </xf>
    <xf numFmtId="4" fontId="3" fillId="2" borderId="22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3" fillId="0" borderId="0" xfId="0" applyNumberFormat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4" fontId="3" fillId="8" borderId="2" xfId="0" applyNumberFormat="1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18</xdr:col>
      <xdr:colOff>313491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M557"/>
  <sheetViews>
    <sheetView tabSelected="1" topLeftCell="A7" zoomScale="70" zoomScaleNormal="70" zoomScaleSheetLayoutView="80" zoomScalePageLayoutView="85" workbookViewId="0">
      <selection activeCell="M21" sqref="M21"/>
    </sheetView>
  </sheetViews>
  <sheetFormatPr defaultColWidth="9.140625" defaultRowHeight="12.75" x14ac:dyDescent="0.2"/>
  <cols>
    <col min="1" max="1" width="19.5703125" style="32" customWidth="1"/>
    <col min="2" max="2" width="15.7109375" style="32" customWidth="1"/>
    <col min="3" max="3" width="13.28515625" style="32" customWidth="1"/>
    <col min="4" max="4" width="11.42578125" style="32" customWidth="1"/>
    <col min="5" max="5" width="14.42578125" style="32" customWidth="1"/>
    <col min="6" max="6" width="14.7109375" style="32" customWidth="1"/>
    <col min="7" max="7" width="13" style="32" customWidth="1"/>
    <col min="8" max="9" width="14.85546875" style="32" customWidth="1"/>
    <col min="10" max="10" width="13.140625" style="32" customWidth="1"/>
    <col min="11" max="11" width="12.7109375" style="32" customWidth="1"/>
    <col min="12" max="13" width="15.28515625" style="32" customWidth="1"/>
    <col min="14" max="14" width="16.7109375" style="32" customWidth="1"/>
    <col min="15" max="16" width="16.5703125" style="32" customWidth="1"/>
    <col min="17" max="17" width="16.28515625" style="32" customWidth="1"/>
    <col min="18" max="18" width="10.42578125" style="32" customWidth="1"/>
    <col min="19" max="19" width="10.28515625" style="32" customWidth="1"/>
    <col min="20" max="16384" width="9.140625" style="32"/>
  </cols>
  <sheetData>
    <row r="6" spans="1:39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8"/>
      <c r="M6" s="28"/>
      <c r="N6" s="28"/>
      <c r="O6" s="28"/>
      <c r="P6" s="28"/>
      <c r="Q6" s="29"/>
      <c r="R6" s="30"/>
      <c r="S6" s="30"/>
      <c r="T6" s="30"/>
      <c r="U6" s="30"/>
      <c r="V6" s="30"/>
      <c r="W6" s="30"/>
      <c r="X6" s="30"/>
      <c r="Y6" s="30"/>
      <c r="Z6" s="30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</row>
    <row r="7" spans="1:39" s="34" customFormat="1" ht="18" x14ac:dyDescent="0.2">
      <c r="A7" s="104" t="s">
        <v>47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</row>
    <row r="8" spans="1:39" s="34" customFormat="1" ht="15" x14ac:dyDescent="0.2">
      <c r="A8" s="106" t="s">
        <v>48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</row>
    <row r="9" spans="1:39" s="34" customFormat="1" ht="15" x14ac:dyDescent="0.2">
      <c r="A9" s="107" t="s">
        <v>24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</row>
    <row r="10" spans="1:39" s="34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31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</row>
    <row r="11" spans="1:39" s="34" customFormat="1" ht="15" x14ac:dyDescent="0.2">
      <c r="A11" s="97" t="s">
        <v>12</v>
      </c>
      <c r="B11" s="97"/>
      <c r="C11" s="108"/>
      <c r="D11" s="108"/>
      <c r="E11" s="108"/>
      <c r="F11" s="108"/>
      <c r="G11" s="108"/>
      <c r="H11" s="108"/>
      <c r="I11" s="26"/>
      <c r="J11" s="27"/>
      <c r="K11" s="27"/>
      <c r="L11" s="27"/>
      <c r="M11" s="27"/>
      <c r="N11" s="27"/>
      <c r="O11" s="27"/>
      <c r="P11" s="27"/>
      <c r="Q11" s="27"/>
      <c r="R11" s="27"/>
      <c r="S11" s="24"/>
      <c r="T11" s="24"/>
      <c r="U11" s="24"/>
      <c r="V11" s="24"/>
      <c r="W11" s="24"/>
      <c r="X11" s="24"/>
      <c r="Y11" s="24"/>
      <c r="Z11" s="24"/>
      <c r="AA11" s="31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</row>
    <row r="12" spans="1:39" s="34" customFormat="1" ht="15" x14ac:dyDescent="0.2">
      <c r="A12" s="97" t="s">
        <v>5</v>
      </c>
      <c r="B12" s="97"/>
      <c r="C12" s="108"/>
      <c r="D12" s="108"/>
      <c r="E12" s="108"/>
      <c r="F12" s="108"/>
      <c r="G12" s="108"/>
      <c r="H12" s="108"/>
      <c r="I12" s="62"/>
      <c r="J12" s="27"/>
      <c r="K12" s="27"/>
      <c r="L12" s="27"/>
      <c r="M12" s="27"/>
      <c r="N12" s="27"/>
      <c r="O12" s="27"/>
      <c r="P12" s="27"/>
      <c r="Q12" s="27"/>
      <c r="R12" s="27"/>
      <c r="S12" s="24"/>
      <c r="T12" s="24"/>
      <c r="U12" s="24"/>
      <c r="V12" s="24"/>
      <c r="W12" s="24"/>
      <c r="X12" s="24"/>
      <c r="Y12" s="24"/>
      <c r="Z12" s="24"/>
      <c r="AA12" s="31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39" s="34" customFormat="1" ht="15" x14ac:dyDescent="0.2">
      <c r="A13" s="97" t="s">
        <v>56</v>
      </c>
      <c r="B13" s="97"/>
      <c r="C13" s="108"/>
      <c r="D13" s="108"/>
      <c r="E13" s="108"/>
      <c r="F13" s="108"/>
      <c r="G13" s="108"/>
      <c r="H13" s="108"/>
      <c r="I13" s="26"/>
      <c r="J13" s="27"/>
      <c r="K13" s="27"/>
      <c r="L13" s="27"/>
      <c r="M13" s="27"/>
      <c r="N13" s="27"/>
      <c r="O13" s="27"/>
      <c r="P13" s="27"/>
      <c r="Q13" s="27"/>
      <c r="R13" s="27"/>
      <c r="S13" s="24"/>
      <c r="T13" s="24"/>
      <c r="U13" s="24"/>
      <c r="V13" s="24"/>
      <c r="W13" s="24"/>
      <c r="X13" s="24"/>
      <c r="Y13" s="24"/>
      <c r="Z13" s="24"/>
      <c r="AA13" s="31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</row>
    <row r="14" spans="1:39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/>
      <c r="P14" s="36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</row>
    <row r="15" spans="1:39" ht="15.75" thickBot="1" x14ac:dyDescent="0.25">
      <c r="A15" s="42"/>
      <c r="B15" s="63" t="s">
        <v>46</v>
      </c>
      <c r="C15" s="64" t="s">
        <v>45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/>
      <c r="P15" s="36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</row>
    <row r="16" spans="1:39" ht="27.6" customHeight="1" x14ac:dyDescent="0.2">
      <c r="A16" s="100" t="s">
        <v>0</v>
      </c>
      <c r="B16" s="98" t="s">
        <v>1</v>
      </c>
      <c r="C16" s="84" t="s">
        <v>2</v>
      </c>
      <c r="D16" s="120" t="s">
        <v>3</v>
      </c>
      <c r="E16" s="102" t="s">
        <v>13</v>
      </c>
      <c r="F16" s="84" t="s">
        <v>4</v>
      </c>
      <c r="G16" s="84" t="s">
        <v>15</v>
      </c>
      <c r="H16" s="84" t="s">
        <v>11</v>
      </c>
      <c r="I16" s="84" t="s">
        <v>39</v>
      </c>
      <c r="J16" s="82" t="s">
        <v>49</v>
      </c>
      <c r="K16" s="82" t="s">
        <v>50</v>
      </c>
      <c r="L16" s="82" t="s">
        <v>51</v>
      </c>
      <c r="M16" s="84" t="s">
        <v>40</v>
      </c>
      <c r="N16" s="82" t="s">
        <v>52</v>
      </c>
      <c r="O16" s="82" t="s">
        <v>53</v>
      </c>
      <c r="P16" s="82" t="s">
        <v>42</v>
      </c>
      <c r="Q16" s="82" t="s">
        <v>43</v>
      </c>
      <c r="R16" s="76" t="s">
        <v>79</v>
      </c>
      <c r="S16" s="77"/>
      <c r="T16" s="77"/>
      <c r="U16" s="77"/>
      <c r="V16" s="77"/>
      <c r="W16" s="77"/>
      <c r="X16" s="77"/>
      <c r="Y16" s="77"/>
      <c r="Z16" s="77"/>
      <c r="AA16" s="78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</row>
    <row r="17" spans="1:39" ht="13.9" customHeight="1" x14ac:dyDescent="0.2">
      <c r="A17" s="101"/>
      <c r="B17" s="99"/>
      <c r="C17" s="85"/>
      <c r="D17" s="121"/>
      <c r="E17" s="103"/>
      <c r="F17" s="85"/>
      <c r="G17" s="85"/>
      <c r="H17" s="85"/>
      <c r="I17" s="85"/>
      <c r="J17" s="83"/>
      <c r="K17" s="83"/>
      <c r="L17" s="83"/>
      <c r="M17" s="85"/>
      <c r="N17" s="83"/>
      <c r="O17" s="83"/>
      <c r="P17" s="83"/>
      <c r="Q17" s="83"/>
      <c r="R17" s="68" t="s">
        <v>20</v>
      </c>
      <c r="S17" s="69" t="s">
        <v>21</v>
      </c>
      <c r="T17" s="69" t="s">
        <v>22</v>
      </c>
      <c r="U17" s="69" t="s">
        <v>23</v>
      </c>
      <c r="V17" s="73" t="s">
        <v>80</v>
      </c>
      <c r="W17" s="73" t="s">
        <v>81</v>
      </c>
      <c r="X17" s="69" t="s">
        <v>82</v>
      </c>
      <c r="Y17" s="69" t="s">
        <v>44</v>
      </c>
      <c r="Z17" s="69" t="s">
        <v>76</v>
      </c>
      <c r="AA17" s="65" t="s">
        <v>77</v>
      </c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</row>
    <row r="18" spans="1:39" ht="46.9" customHeight="1" x14ac:dyDescent="0.2">
      <c r="A18" s="113" t="s">
        <v>54</v>
      </c>
      <c r="B18" s="80" t="s">
        <v>16</v>
      </c>
      <c r="C18" s="80" t="s">
        <v>38</v>
      </c>
      <c r="D18" s="80" t="s">
        <v>25</v>
      </c>
      <c r="E18" s="80" t="s">
        <v>17</v>
      </c>
      <c r="F18" s="80" t="s">
        <v>70</v>
      </c>
      <c r="G18" s="80" t="s">
        <v>71</v>
      </c>
      <c r="H18" s="79" t="s">
        <v>55</v>
      </c>
      <c r="I18" s="80" t="s">
        <v>57</v>
      </c>
      <c r="J18" s="79" t="s">
        <v>6</v>
      </c>
      <c r="K18" s="79" t="s">
        <v>72</v>
      </c>
      <c r="L18" s="112" t="s">
        <v>73</v>
      </c>
      <c r="M18" s="112" t="s">
        <v>58</v>
      </c>
      <c r="N18" s="112" t="s">
        <v>74</v>
      </c>
      <c r="O18" s="112" t="s">
        <v>7</v>
      </c>
      <c r="P18" s="80" t="s">
        <v>41</v>
      </c>
      <c r="Q18" s="118" t="s">
        <v>8</v>
      </c>
      <c r="R18" s="67" t="s">
        <v>26</v>
      </c>
      <c r="S18" s="70" t="s">
        <v>27</v>
      </c>
      <c r="T18" s="70" t="s">
        <v>28</v>
      </c>
      <c r="U18" s="70" t="s">
        <v>29</v>
      </c>
      <c r="V18" s="75" t="s">
        <v>78</v>
      </c>
      <c r="W18" s="75" t="s">
        <v>30</v>
      </c>
      <c r="X18" s="70" t="s">
        <v>30</v>
      </c>
      <c r="Y18" s="15" t="s">
        <v>31</v>
      </c>
      <c r="Z18" s="15" t="s">
        <v>32</v>
      </c>
      <c r="AA18" s="16" t="s">
        <v>63</v>
      </c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</row>
    <row r="19" spans="1:39" ht="69.75" customHeight="1" thickBot="1" x14ac:dyDescent="0.25">
      <c r="A19" s="114"/>
      <c r="B19" s="81"/>
      <c r="C19" s="81"/>
      <c r="D19" s="81"/>
      <c r="E19" s="81"/>
      <c r="F19" s="81"/>
      <c r="G19" s="81"/>
      <c r="H19" s="80"/>
      <c r="I19" s="86"/>
      <c r="J19" s="80"/>
      <c r="K19" s="80"/>
      <c r="L19" s="81"/>
      <c r="M19" s="81"/>
      <c r="N19" s="81"/>
      <c r="O19" s="81"/>
      <c r="P19" s="86"/>
      <c r="Q19" s="119"/>
      <c r="R19" s="17">
        <v>0.1</v>
      </c>
      <c r="S19" s="17">
        <v>1.4E-2</v>
      </c>
      <c r="T19" s="17">
        <v>0.14000000000000001</v>
      </c>
      <c r="U19" s="17">
        <v>0.03</v>
      </c>
      <c r="V19" s="17">
        <v>5.0000000000000001E-3</v>
      </c>
      <c r="W19" s="17">
        <v>5.0000000000000001E-3</v>
      </c>
      <c r="X19" s="17">
        <v>0.01</v>
      </c>
      <c r="Y19" s="17">
        <v>8.0000000000000002E-3</v>
      </c>
      <c r="Z19" s="17">
        <v>4.7500000000000001E-2</v>
      </c>
      <c r="AA19" s="18">
        <v>2.5000000000000001E-3</v>
      </c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</row>
    <row r="20" spans="1:39" ht="13.5" x14ac:dyDescent="0.2">
      <c r="A20" s="90" t="s">
        <v>64</v>
      </c>
      <c r="B20" s="91"/>
      <c r="C20" s="92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4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</row>
    <row r="21" spans="1:39" x14ac:dyDescent="0.2">
      <c r="A21" s="12" t="s">
        <v>9</v>
      </c>
      <c r="B21" s="3"/>
      <c r="C21" s="19"/>
      <c r="D21" s="20"/>
      <c r="E21" s="14">
        <f xml:space="preserve"> C21-D21</f>
        <v>0</v>
      </c>
      <c r="F21" s="19"/>
      <c r="G21" s="20"/>
      <c r="H21" s="20"/>
      <c r="I21" s="20"/>
      <c r="J21" s="14">
        <f>F21+H21</f>
        <v>0</v>
      </c>
      <c r="K21" s="14">
        <f>F21-G21</f>
        <v>0</v>
      </c>
      <c r="L21" s="14">
        <f>SUM(R21:AA21)</f>
        <v>0</v>
      </c>
      <c r="M21" s="19"/>
      <c r="N21" s="2" t="e">
        <f>ROUND((K21/E21)*M21,2)</f>
        <v>#DIV/0!</v>
      </c>
      <c r="O21" s="14" t="e">
        <f>ROUND((L21/E21)*M21,2)</f>
        <v>#DIV/0!</v>
      </c>
      <c r="P21" s="14">
        <f>IF(I21=0,0,ROUND((I21/E21)*M21,2))</f>
        <v>0</v>
      </c>
      <c r="Q21" s="21" t="e">
        <f>N21+O21+P21</f>
        <v>#DIV/0!</v>
      </c>
      <c r="R21" s="40">
        <f>ROUNDDOWN($R$19*(K21+I21),2)</f>
        <v>0</v>
      </c>
      <c r="S21" s="40">
        <f>ROUNDDOWN($S$19*K21,2)</f>
        <v>0</v>
      </c>
      <c r="T21" s="40">
        <f>ROUNDDOWN($T$19*K21,2)</f>
        <v>0</v>
      </c>
      <c r="U21" s="40">
        <f>ROUNDDOWN($U$19*K21,2)</f>
        <v>0</v>
      </c>
      <c r="V21" s="40">
        <f>ROUNDDOWN($V$19*K21,2)</f>
        <v>0</v>
      </c>
      <c r="W21" s="40">
        <f>ROUNDDOWN($W$19*K21,2)</f>
        <v>0</v>
      </c>
      <c r="X21" s="40">
        <f>ROUNDDOWN($X$19*K21,2)</f>
        <v>0</v>
      </c>
      <c r="Y21" s="40">
        <f>ROUNDDOWN((K21*$Y$19),2)</f>
        <v>0</v>
      </c>
      <c r="Z21" s="40">
        <f>ROUNDDOWN($Z$19*K21,2)</f>
        <v>0</v>
      </c>
      <c r="AA21" s="66">
        <f>IF(OR($C$15="nie",$C$15=""),0,ROUNDDOWN($AA$19*K21,2))</f>
        <v>0</v>
      </c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</row>
    <row r="22" spans="1:39" x14ac:dyDescent="0.2">
      <c r="A22" s="13" t="s">
        <v>10</v>
      </c>
      <c r="B22" s="3"/>
      <c r="C22" s="19"/>
      <c r="D22" s="20"/>
      <c r="E22" s="14">
        <f t="shared" ref="E22:E23" si="0" xml:space="preserve"> C22-D22</f>
        <v>0</v>
      </c>
      <c r="F22" s="19"/>
      <c r="G22" s="20"/>
      <c r="H22" s="20"/>
      <c r="I22" s="20"/>
      <c r="J22" s="14">
        <f t="shared" ref="J22:J23" si="1">F22+H22</f>
        <v>0</v>
      </c>
      <c r="K22" s="14">
        <f t="shared" ref="K22:K23" si="2">F22-G22</f>
        <v>0</v>
      </c>
      <c r="L22" s="14">
        <f>SUM(R22:AA22)</f>
        <v>0</v>
      </c>
      <c r="M22" s="19"/>
      <c r="N22" s="2" t="e">
        <f>ROUND((K22/E22)*M22,2)</f>
        <v>#DIV/0!</v>
      </c>
      <c r="O22" s="14" t="e">
        <f>ROUND((L22/E22)*M22,2)</f>
        <v>#DIV/0!</v>
      </c>
      <c r="P22" s="14">
        <f>IF(I22=0,0,ROUND((I22/E22)*M22,2))</f>
        <v>0</v>
      </c>
      <c r="Q22" s="21" t="e">
        <f t="shared" ref="Q22:Q27" si="3">N22+O22+P22</f>
        <v>#DIV/0!</v>
      </c>
      <c r="R22" s="40">
        <f t="shared" ref="R22:R23" si="4">ROUNDDOWN($R$19*(K22+I22),2)</f>
        <v>0</v>
      </c>
      <c r="S22" s="40">
        <f>ROUNDDOWN($S$19*K22,2)</f>
        <v>0</v>
      </c>
      <c r="T22" s="40">
        <f>ROUNDDOWN($T$19*K22,2)</f>
        <v>0</v>
      </c>
      <c r="U22" s="40">
        <f>ROUNDDOWN($U$19*K22,2)</f>
        <v>0</v>
      </c>
      <c r="V22" s="40">
        <f t="shared" ref="V22:V27" si="5">ROUNDDOWN($V$19*K22,2)</f>
        <v>0</v>
      </c>
      <c r="W22" s="40">
        <f t="shared" ref="W22:W27" si="6">ROUNDDOWN($W$19*K22,2)</f>
        <v>0</v>
      </c>
      <c r="X22" s="40">
        <f>ROUNDDOWN($X$19*K22,2)</f>
        <v>0</v>
      </c>
      <c r="Y22" s="40">
        <f>ROUNDDOWN((K22*$Y$19),2)</f>
        <v>0</v>
      </c>
      <c r="Z22" s="40">
        <f>ROUNDDOWN($Z$19*K22,2)</f>
        <v>0</v>
      </c>
      <c r="AA22" s="66">
        <f t="shared" ref="AA22:AA23" si="7">IF(OR($C$15="nie",$C$15=""),0,ROUNDDOWN($AA$19*K22,2))</f>
        <v>0</v>
      </c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</row>
    <row r="23" spans="1:39" x14ac:dyDescent="0.2">
      <c r="A23" s="13" t="s">
        <v>19</v>
      </c>
      <c r="B23" s="3"/>
      <c r="C23" s="19"/>
      <c r="D23" s="20"/>
      <c r="E23" s="14">
        <f t="shared" si="0"/>
        <v>0</v>
      </c>
      <c r="F23" s="19"/>
      <c r="G23" s="20"/>
      <c r="H23" s="20"/>
      <c r="I23" s="20"/>
      <c r="J23" s="14">
        <f t="shared" si="1"/>
        <v>0</v>
      </c>
      <c r="K23" s="14">
        <f t="shared" si="2"/>
        <v>0</v>
      </c>
      <c r="L23" s="14">
        <f>SUM(R23:AA23)</f>
        <v>0</v>
      </c>
      <c r="M23" s="19"/>
      <c r="N23" s="2" t="e">
        <f>ROUND((K23/E23)*M23,2)</f>
        <v>#DIV/0!</v>
      </c>
      <c r="O23" s="14" t="e">
        <f>ROUND((L23/E23)*M23,2)</f>
        <v>#DIV/0!</v>
      </c>
      <c r="P23" s="14">
        <f>IF(I23=0,0,ROUND((I23/E23)*M23,2))</f>
        <v>0</v>
      </c>
      <c r="Q23" s="21" t="e">
        <f t="shared" si="3"/>
        <v>#DIV/0!</v>
      </c>
      <c r="R23" s="40">
        <f t="shared" si="4"/>
        <v>0</v>
      </c>
      <c r="S23" s="40">
        <f>ROUNDDOWN($S$19*K23,2)</f>
        <v>0</v>
      </c>
      <c r="T23" s="40">
        <f>ROUNDDOWN($T$19*K23,2)</f>
        <v>0</v>
      </c>
      <c r="U23" s="40">
        <f>ROUNDDOWN($U$19*K23,2)</f>
        <v>0</v>
      </c>
      <c r="V23" s="40">
        <f t="shared" si="5"/>
        <v>0</v>
      </c>
      <c r="W23" s="40">
        <f t="shared" si="6"/>
        <v>0</v>
      </c>
      <c r="X23" s="40">
        <f>ROUNDDOWN($X$19*K23,2)</f>
        <v>0</v>
      </c>
      <c r="Y23" s="40">
        <f>ROUNDDOWN((K23*$Y$19),2)</f>
        <v>0</v>
      </c>
      <c r="Z23" s="40">
        <f>ROUNDDOWN($Z$19*K23,2)</f>
        <v>0</v>
      </c>
      <c r="AA23" s="66">
        <f t="shared" si="7"/>
        <v>0</v>
      </c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</row>
    <row r="24" spans="1:39" s="42" customFormat="1" x14ac:dyDescent="0.2">
      <c r="A24" s="10" t="s">
        <v>18</v>
      </c>
      <c r="B24" s="4"/>
      <c r="C24" s="6"/>
      <c r="D24" s="6"/>
      <c r="E24" s="22"/>
      <c r="F24" s="22"/>
      <c r="G24" s="22"/>
      <c r="H24" s="22"/>
      <c r="I24" s="22"/>
      <c r="J24" s="6">
        <f>SUM(J21:J23)</f>
        <v>0</v>
      </c>
      <c r="K24" s="6">
        <f t="shared" ref="K24" si="8">SUM(K21:K23)</f>
        <v>0</v>
      </c>
      <c r="L24" s="6">
        <f>SUM(L21:L23)</f>
        <v>0</v>
      </c>
      <c r="M24" s="22"/>
      <c r="N24" s="6" t="e">
        <f>SUM(N21:N23)</f>
        <v>#DIV/0!</v>
      </c>
      <c r="O24" s="6" t="e">
        <f>SUM(O21:O23)</f>
        <v>#DIV/0!</v>
      </c>
      <c r="P24" s="6">
        <f>SUM(P21:P23)</f>
        <v>0</v>
      </c>
      <c r="Q24" s="6" t="e">
        <f>SUM(Q21:Q23)</f>
        <v>#DIV/0!</v>
      </c>
      <c r="R24" s="22"/>
      <c r="S24" s="22"/>
      <c r="T24" s="22"/>
      <c r="U24" s="22"/>
      <c r="V24" s="22"/>
      <c r="W24" s="22"/>
      <c r="X24" s="22"/>
      <c r="Y24" s="22"/>
      <c r="Z24" s="22"/>
      <c r="AA24" s="4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</row>
    <row r="25" spans="1:39" x14ac:dyDescent="0.2">
      <c r="A25" s="12" t="s">
        <v>9</v>
      </c>
      <c r="B25" s="3"/>
      <c r="C25" s="19"/>
      <c r="D25" s="20"/>
      <c r="E25" s="14">
        <f t="shared" ref="E25:E27" si="9" xml:space="preserve"> C25-D25</f>
        <v>0</v>
      </c>
      <c r="F25" s="19"/>
      <c r="G25" s="20"/>
      <c r="H25" s="20"/>
      <c r="I25" s="20"/>
      <c r="J25" s="14">
        <f t="shared" ref="J25:J27" si="10">F25+H25</f>
        <v>0</v>
      </c>
      <c r="K25" s="14">
        <f t="shared" ref="K25:K27" si="11">F25-G25</f>
        <v>0</v>
      </c>
      <c r="L25" s="14">
        <f>SUM(R25:AA25)</f>
        <v>0</v>
      </c>
      <c r="M25" s="19"/>
      <c r="N25" s="2" t="e">
        <f>ROUND((K25/E25)*M25,2)</f>
        <v>#DIV/0!</v>
      </c>
      <c r="O25" s="14" t="e">
        <f>ROUND((L25/E25)*M25,2)</f>
        <v>#DIV/0!</v>
      </c>
      <c r="P25" s="14">
        <f t="shared" ref="P25:P27" si="12">IF(I25=0,0,ROUND((I25/E25)*M25,2))</f>
        <v>0</v>
      </c>
      <c r="Q25" s="21" t="e">
        <f t="shared" si="3"/>
        <v>#DIV/0!</v>
      </c>
      <c r="R25" s="40">
        <f t="shared" ref="R25:R27" si="13">ROUNDDOWN($R$19*(K25+I25),2)</f>
        <v>0</v>
      </c>
      <c r="S25" s="40">
        <f>ROUNDDOWN($S$19*K25,2)</f>
        <v>0</v>
      </c>
      <c r="T25" s="40">
        <f>ROUNDDOWN($T$19*K25,2)</f>
        <v>0</v>
      </c>
      <c r="U25" s="40">
        <f>ROUNDDOWN($U$19*K25,2)</f>
        <v>0</v>
      </c>
      <c r="V25" s="40">
        <f t="shared" si="5"/>
        <v>0</v>
      </c>
      <c r="W25" s="40">
        <f t="shared" si="6"/>
        <v>0</v>
      </c>
      <c r="X25" s="40">
        <f>ROUNDDOWN($X$19*K25,2)</f>
        <v>0</v>
      </c>
      <c r="Y25" s="40">
        <f>ROUNDDOWN((K25*$Y$19),2)</f>
        <v>0</v>
      </c>
      <c r="Z25" s="40">
        <f>ROUNDDOWN($Z$19*K25,2)</f>
        <v>0</v>
      </c>
      <c r="AA25" s="66">
        <f t="shared" ref="AA25:AA27" si="14">IF(OR($C$15="nie",$C$15=""),0,ROUNDDOWN($AA$19*K25,2))</f>
        <v>0</v>
      </c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</row>
    <row r="26" spans="1:39" x14ac:dyDescent="0.2">
      <c r="A26" s="13" t="s">
        <v>10</v>
      </c>
      <c r="B26" s="3"/>
      <c r="C26" s="19"/>
      <c r="D26" s="20"/>
      <c r="E26" s="14">
        <f t="shared" si="9"/>
        <v>0</v>
      </c>
      <c r="F26" s="19"/>
      <c r="G26" s="20"/>
      <c r="H26" s="20"/>
      <c r="I26" s="20"/>
      <c r="J26" s="14">
        <f t="shared" si="10"/>
        <v>0</v>
      </c>
      <c r="K26" s="14">
        <f t="shared" si="11"/>
        <v>0</v>
      </c>
      <c r="L26" s="14">
        <f>SUM(R26:AA26)</f>
        <v>0</v>
      </c>
      <c r="M26" s="19"/>
      <c r="N26" s="2" t="e">
        <f>ROUND((K26/E26)*M26,2)</f>
        <v>#DIV/0!</v>
      </c>
      <c r="O26" s="14" t="e">
        <f>ROUND((L26/E26)*M26,2)</f>
        <v>#DIV/0!</v>
      </c>
      <c r="P26" s="14">
        <f t="shared" si="12"/>
        <v>0</v>
      </c>
      <c r="Q26" s="21" t="e">
        <f t="shared" si="3"/>
        <v>#DIV/0!</v>
      </c>
      <c r="R26" s="40">
        <f t="shared" si="13"/>
        <v>0</v>
      </c>
      <c r="S26" s="40">
        <f>ROUNDDOWN($S$19*K26,2)</f>
        <v>0</v>
      </c>
      <c r="T26" s="40">
        <f>ROUNDDOWN($T$19*K26,2)</f>
        <v>0</v>
      </c>
      <c r="U26" s="40">
        <f>ROUNDDOWN($U$19*K26,2)</f>
        <v>0</v>
      </c>
      <c r="V26" s="40">
        <f t="shared" si="5"/>
        <v>0</v>
      </c>
      <c r="W26" s="40">
        <f t="shared" si="6"/>
        <v>0</v>
      </c>
      <c r="X26" s="40">
        <f>ROUNDDOWN($X$19*K26,2)</f>
        <v>0</v>
      </c>
      <c r="Y26" s="40">
        <f>ROUNDDOWN((K26*$Y$19),2)</f>
        <v>0</v>
      </c>
      <c r="Z26" s="40">
        <f>ROUNDDOWN($Z$19*K26,2)</f>
        <v>0</v>
      </c>
      <c r="AA26" s="66">
        <f t="shared" si="14"/>
        <v>0</v>
      </c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</row>
    <row r="27" spans="1:39" x14ac:dyDescent="0.2">
      <c r="A27" s="13" t="s">
        <v>19</v>
      </c>
      <c r="B27" s="3"/>
      <c r="C27" s="19"/>
      <c r="D27" s="20"/>
      <c r="E27" s="14">
        <f t="shared" si="9"/>
        <v>0</v>
      </c>
      <c r="F27" s="19"/>
      <c r="G27" s="20"/>
      <c r="H27" s="20"/>
      <c r="I27" s="20"/>
      <c r="J27" s="14">
        <f t="shared" si="10"/>
        <v>0</v>
      </c>
      <c r="K27" s="14">
        <f t="shared" si="11"/>
        <v>0</v>
      </c>
      <c r="L27" s="14">
        <f>SUM(R27:AA27)</f>
        <v>0</v>
      </c>
      <c r="M27" s="19"/>
      <c r="N27" s="2" t="e">
        <f>ROUND((K27/E27)*M27,2)</f>
        <v>#DIV/0!</v>
      </c>
      <c r="O27" s="14" t="e">
        <f>ROUND((L27/E27)*M27,2)</f>
        <v>#DIV/0!</v>
      </c>
      <c r="P27" s="14">
        <f t="shared" si="12"/>
        <v>0</v>
      </c>
      <c r="Q27" s="21" t="e">
        <f t="shared" si="3"/>
        <v>#DIV/0!</v>
      </c>
      <c r="R27" s="40">
        <f t="shared" si="13"/>
        <v>0</v>
      </c>
      <c r="S27" s="40">
        <f>ROUNDDOWN($S$19*K27,2)</f>
        <v>0</v>
      </c>
      <c r="T27" s="40">
        <f>ROUNDDOWN($T$19*K27,2)</f>
        <v>0</v>
      </c>
      <c r="U27" s="40">
        <f>ROUNDDOWN($U$19*K27,2)</f>
        <v>0</v>
      </c>
      <c r="V27" s="40">
        <f t="shared" si="5"/>
        <v>0</v>
      </c>
      <c r="W27" s="40">
        <f t="shared" si="6"/>
        <v>0</v>
      </c>
      <c r="X27" s="40">
        <f>ROUNDDOWN($X$19*K27,2)</f>
        <v>0</v>
      </c>
      <c r="Y27" s="40">
        <f>ROUNDDOWN((K27*$Y$19),2)</f>
        <v>0</v>
      </c>
      <c r="Z27" s="40">
        <f>ROUNDDOWN($Z$19*K27,2)</f>
        <v>0</v>
      </c>
      <c r="AA27" s="66">
        <f t="shared" si="14"/>
        <v>0</v>
      </c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</row>
    <row r="28" spans="1:39" s="42" customFormat="1" x14ac:dyDescent="0.2">
      <c r="A28" s="10" t="s">
        <v>18</v>
      </c>
      <c r="B28" s="4"/>
      <c r="C28" s="6"/>
      <c r="D28" s="6"/>
      <c r="E28" s="22"/>
      <c r="F28" s="22"/>
      <c r="G28" s="22"/>
      <c r="H28" s="22"/>
      <c r="I28" s="22"/>
      <c r="J28" s="6">
        <f t="shared" ref="J28:K28" si="15">SUM(J25:J27)</f>
        <v>0</v>
      </c>
      <c r="K28" s="6">
        <f t="shared" si="15"/>
        <v>0</v>
      </c>
      <c r="L28" s="6">
        <f>SUM(L25:L27)</f>
        <v>0</v>
      </c>
      <c r="M28" s="22"/>
      <c r="N28" s="6" t="e">
        <f>SUM(N25:N27)</f>
        <v>#DIV/0!</v>
      </c>
      <c r="O28" s="6" t="e">
        <f>SUM(O25:O27)</f>
        <v>#DIV/0!</v>
      </c>
      <c r="P28" s="6">
        <f>SUM(P25:P27)</f>
        <v>0</v>
      </c>
      <c r="Q28" s="6" t="e">
        <f>SUM(Q25:Q27)</f>
        <v>#DIV/0!</v>
      </c>
      <c r="R28" s="22"/>
      <c r="S28" s="22"/>
      <c r="T28" s="22"/>
      <c r="U28" s="22"/>
      <c r="V28" s="22"/>
      <c r="W28" s="22"/>
      <c r="X28" s="22"/>
      <c r="Y28" s="22"/>
      <c r="Z28" s="22"/>
      <c r="AA28" s="4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</row>
    <row r="29" spans="1:39" s="42" customFormat="1" ht="13.5" thickBot="1" x14ac:dyDescent="0.25">
      <c r="A29" s="11" t="s">
        <v>14</v>
      </c>
      <c r="B29" s="43"/>
      <c r="C29" s="44"/>
      <c r="D29" s="44"/>
      <c r="E29" s="23"/>
      <c r="F29" s="23"/>
      <c r="G29" s="23"/>
      <c r="H29" s="23"/>
      <c r="I29" s="23"/>
      <c r="J29" s="7">
        <f>J24+J28</f>
        <v>0</v>
      </c>
      <c r="K29" s="7">
        <f>K24+K28</f>
        <v>0</v>
      </c>
      <c r="L29" s="7">
        <f>L24+L28</f>
        <v>0</v>
      </c>
      <c r="M29" s="23"/>
      <c r="N29" s="7" t="e">
        <f>N24+N28</f>
        <v>#DIV/0!</v>
      </c>
      <c r="O29" s="7" t="e">
        <f>O24+O28</f>
        <v>#DIV/0!</v>
      </c>
      <c r="P29" s="7">
        <f>P24+P28</f>
        <v>0</v>
      </c>
      <c r="Q29" s="7" t="e">
        <f>Q24+Q28</f>
        <v>#DIV/0!</v>
      </c>
      <c r="R29" s="23"/>
      <c r="S29" s="23"/>
      <c r="T29" s="23"/>
      <c r="U29" s="23"/>
      <c r="V29" s="23"/>
      <c r="W29" s="23"/>
      <c r="X29" s="23"/>
      <c r="Y29" s="23"/>
      <c r="Z29" s="23"/>
      <c r="AA29" s="45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</row>
    <row r="30" spans="1:39" ht="13.5" x14ac:dyDescent="0.2">
      <c r="A30" s="90" t="s">
        <v>33</v>
      </c>
      <c r="B30" s="91"/>
      <c r="C30" s="115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7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</row>
    <row r="31" spans="1:39" x14ac:dyDescent="0.2">
      <c r="A31" s="12" t="s">
        <v>9</v>
      </c>
      <c r="B31" s="3"/>
      <c r="C31" s="19"/>
      <c r="D31" s="20"/>
      <c r="E31" s="14">
        <f t="shared" ref="E31:E37" si="16" xml:space="preserve"> C31-D31</f>
        <v>0</v>
      </c>
      <c r="F31" s="19"/>
      <c r="G31" s="20"/>
      <c r="H31" s="20"/>
      <c r="I31" s="20"/>
      <c r="J31" s="14">
        <f t="shared" ref="J31:J37" si="17">F31+H31</f>
        <v>0</v>
      </c>
      <c r="K31" s="14">
        <f t="shared" ref="K31:K37" si="18">F31-G31</f>
        <v>0</v>
      </c>
      <c r="L31" s="14">
        <f>SUM(R31:AA31)</f>
        <v>0</v>
      </c>
      <c r="M31" s="19"/>
      <c r="N31" s="2" t="e">
        <f>ROUND((K31/E31)*M31,2)</f>
        <v>#DIV/0!</v>
      </c>
      <c r="O31" s="14" t="e">
        <f>ROUND((L31/E31)*M31,2)</f>
        <v>#DIV/0!</v>
      </c>
      <c r="P31" s="14">
        <f t="shared" ref="P31:P33" si="19">IF(I31=0,0,ROUND((I31/E31)*M31,2))</f>
        <v>0</v>
      </c>
      <c r="Q31" s="21" t="e">
        <f t="shared" ref="Q31:Q33" si="20">N31+O31+P31</f>
        <v>#DIV/0!</v>
      </c>
      <c r="R31" s="40">
        <f t="shared" ref="R31:R33" si="21">ROUNDDOWN($R$19*(K31+I31),2)</f>
        <v>0</v>
      </c>
      <c r="S31" s="40">
        <f>ROUNDDOWN($S$19*K31,2)</f>
        <v>0</v>
      </c>
      <c r="T31" s="40">
        <f>ROUNDDOWN($T$19*K31,2)</f>
        <v>0</v>
      </c>
      <c r="U31" s="40">
        <f>ROUNDDOWN($U$19*K31,2)</f>
        <v>0</v>
      </c>
      <c r="V31" s="40">
        <f t="shared" ref="V31:V37" si="22">ROUNDDOWN($V$19*K31,2)</f>
        <v>0</v>
      </c>
      <c r="W31" s="40">
        <f t="shared" ref="W31:W37" si="23">ROUNDDOWN($W$19*K31,2)</f>
        <v>0</v>
      </c>
      <c r="X31" s="40">
        <f>ROUNDDOWN($X$19*K31,2)</f>
        <v>0</v>
      </c>
      <c r="Y31" s="40">
        <f>ROUNDDOWN((K31*$Y$19),2)</f>
        <v>0</v>
      </c>
      <c r="Z31" s="40">
        <f>ROUNDDOWN($Z$19*K31,2)</f>
        <v>0</v>
      </c>
      <c r="AA31" s="66">
        <f t="shared" ref="AA31:AA33" si="24">IF(OR($C$15="nie",$C$15=""),0,ROUNDDOWN($AA$19*K31,2))</f>
        <v>0</v>
      </c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</row>
    <row r="32" spans="1:39" x14ac:dyDescent="0.2">
      <c r="A32" s="13" t="s">
        <v>10</v>
      </c>
      <c r="B32" s="3"/>
      <c r="C32" s="19"/>
      <c r="D32" s="20"/>
      <c r="E32" s="14">
        <f t="shared" si="16"/>
        <v>0</v>
      </c>
      <c r="F32" s="19"/>
      <c r="G32" s="20"/>
      <c r="H32" s="20"/>
      <c r="I32" s="20"/>
      <c r="J32" s="14">
        <f t="shared" si="17"/>
        <v>0</v>
      </c>
      <c r="K32" s="14">
        <f t="shared" si="18"/>
        <v>0</v>
      </c>
      <c r="L32" s="14">
        <f>SUM(R32:AA32)</f>
        <v>0</v>
      </c>
      <c r="M32" s="19"/>
      <c r="N32" s="2" t="e">
        <f>ROUND((K32/E32)*M32,2)</f>
        <v>#DIV/0!</v>
      </c>
      <c r="O32" s="14" t="e">
        <f>ROUND((L32/E32)*M32,2)</f>
        <v>#DIV/0!</v>
      </c>
      <c r="P32" s="14">
        <f t="shared" si="19"/>
        <v>0</v>
      </c>
      <c r="Q32" s="21" t="e">
        <f t="shared" si="20"/>
        <v>#DIV/0!</v>
      </c>
      <c r="R32" s="40">
        <f t="shared" si="21"/>
        <v>0</v>
      </c>
      <c r="S32" s="40">
        <f>ROUNDDOWN($S$19*K32,2)</f>
        <v>0</v>
      </c>
      <c r="T32" s="40">
        <f>ROUNDDOWN($T$19*K32,2)</f>
        <v>0</v>
      </c>
      <c r="U32" s="40">
        <f>ROUNDDOWN($U$19*K32,2)</f>
        <v>0</v>
      </c>
      <c r="V32" s="40">
        <f t="shared" si="22"/>
        <v>0</v>
      </c>
      <c r="W32" s="40">
        <f t="shared" si="23"/>
        <v>0</v>
      </c>
      <c r="X32" s="40">
        <f>ROUNDDOWN($X$19*K32,2)</f>
        <v>0</v>
      </c>
      <c r="Y32" s="40">
        <f>ROUNDDOWN((K32*$Y$19),2)</f>
        <v>0</v>
      </c>
      <c r="Z32" s="40">
        <f>ROUNDDOWN($Z$19*K32,2)</f>
        <v>0</v>
      </c>
      <c r="AA32" s="66">
        <f t="shared" si="24"/>
        <v>0</v>
      </c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</row>
    <row r="33" spans="1:39" x14ac:dyDescent="0.2">
      <c r="A33" s="13" t="s">
        <v>19</v>
      </c>
      <c r="B33" s="3"/>
      <c r="C33" s="19"/>
      <c r="D33" s="20"/>
      <c r="E33" s="14">
        <f t="shared" si="16"/>
        <v>0</v>
      </c>
      <c r="F33" s="19"/>
      <c r="G33" s="20"/>
      <c r="H33" s="20"/>
      <c r="I33" s="20"/>
      <c r="J33" s="14">
        <f t="shared" si="17"/>
        <v>0</v>
      </c>
      <c r="K33" s="14">
        <f t="shared" si="18"/>
        <v>0</v>
      </c>
      <c r="L33" s="14">
        <f>SUM(R33:AA33)</f>
        <v>0</v>
      </c>
      <c r="M33" s="19"/>
      <c r="N33" s="2" t="e">
        <f>ROUND((K33/E33)*M33,2)</f>
        <v>#DIV/0!</v>
      </c>
      <c r="O33" s="14" t="e">
        <f>ROUND((L33/E33)*M33,2)</f>
        <v>#DIV/0!</v>
      </c>
      <c r="P33" s="14">
        <f t="shared" si="19"/>
        <v>0</v>
      </c>
      <c r="Q33" s="21" t="e">
        <f t="shared" si="20"/>
        <v>#DIV/0!</v>
      </c>
      <c r="R33" s="40">
        <f t="shared" si="21"/>
        <v>0</v>
      </c>
      <c r="S33" s="40">
        <f>ROUNDDOWN($S$19*K33,2)</f>
        <v>0</v>
      </c>
      <c r="T33" s="40">
        <f>ROUNDDOWN($T$19*K33,2)</f>
        <v>0</v>
      </c>
      <c r="U33" s="40">
        <f>ROUNDDOWN($U$19*K33,2)</f>
        <v>0</v>
      </c>
      <c r="V33" s="40">
        <f t="shared" si="22"/>
        <v>0</v>
      </c>
      <c r="W33" s="40">
        <f t="shared" si="23"/>
        <v>0</v>
      </c>
      <c r="X33" s="40">
        <f>ROUNDDOWN($X$19*K33,2)</f>
        <v>0</v>
      </c>
      <c r="Y33" s="40">
        <f>ROUNDDOWN((K33*$Y$19),2)</f>
        <v>0</v>
      </c>
      <c r="Z33" s="40">
        <f>ROUNDDOWN($Z$19*K33,2)</f>
        <v>0</v>
      </c>
      <c r="AA33" s="66">
        <f t="shared" si="24"/>
        <v>0</v>
      </c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</row>
    <row r="34" spans="1:39" x14ac:dyDescent="0.2">
      <c r="A34" s="10" t="s">
        <v>18</v>
      </c>
      <c r="B34" s="4"/>
      <c r="C34" s="6"/>
      <c r="D34" s="6"/>
      <c r="E34" s="6"/>
      <c r="F34" s="6"/>
      <c r="G34" s="6"/>
      <c r="H34" s="6"/>
      <c r="I34" s="6"/>
      <c r="J34" s="6">
        <f>SUM(J31:J33)</f>
        <v>0</v>
      </c>
      <c r="K34" s="6">
        <f>SUM(K31:K33)</f>
        <v>0</v>
      </c>
      <c r="L34" s="6">
        <f>SUM(L31:L33)</f>
        <v>0</v>
      </c>
      <c r="M34" s="6"/>
      <c r="N34" s="6" t="e">
        <f>SUM(N31:N33)</f>
        <v>#DIV/0!</v>
      </c>
      <c r="O34" s="6" t="e">
        <f>SUM(O31:O33)</f>
        <v>#DIV/0!</v>
      </c>
      <c r="P34" s="6">
        <f>SUM(P31:P33)</f>
        <v>0</v>
      </c>
      <c r="Q34" s="6" t="e">
        <f>SUM(Q31:Q33)</f>
        <v>#DIV/0!</v>
      </c>
      <c r="R34" s="46"/>
      <c r="S34" s="46"/>
      <c r="T34" s="46"/>
      <c r="U34" s="46"/>
      <c r="V34" s="46"/>
      <c r="W34" s="46"/>
      <c r="X34" s="46"/>
      <c r="Y34" s="46"/>
      <c r="Z34" s="46"/>
      <c r="AA34" s="47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</row>
    <row r="35" spans="1:39" x14ac:dyDescent="0.2">
      <c r="A35" s="12" t="s">
        <v>9</v>
      </c>
      <c r="B35" s="3"/>
      <c r="C35" s="19"/>
      <c r="D35" s="20"/>
      <c r="E35" s="14">
        <f t="shared" si="16"/>
        <v>0</v>
      </c>
      <c r="F35" s="19"/>
      <c r="G35" s="20"/>
      <c r="H35" s="20"/>
      <c r="I35" s="20"/>
      <c r="J35" s="14">
        <f t="shared" si="17"/>
        <v>0</v>
      </c>
      <c r="K35" s="14">
        <f t="shared" si="18"/>
        <v>0</v>
      </c>
      <c r="L35" s="14">
        <f>SUM(R35:AA35)</f>
        <v>0</v>
      </c>
      <c r="M35" s="19"/>
      <c r="N35" s="2" t="e">
        <f>ROUND((K35/E35)*M35,2)</f>
        <v>#DIV/0!</v>
      </c>
      <c r="O35" s="14" t="e">
        <f>ROUND((L35/E35)*M35,2)</f>
        <v>#DIV/0!</v>
      </c>
      <c r="P35" s="14">
        <f t="shared" ref="P35:P37" si="25">IF(I35=0,0,ROUND((I35/E35)*M35,2))</f>
        <v>0</v>
      </c>
      <c r="Q35" s="21" t="e">
        <f t="shared" ref="Q35:Q37" si="26">N35+O35+P35</f>
        <v>#DIV/0!</v>
      </c>
      <c r="R35" s="40">
        <f t="shared" ref="R35:R37" si="27">ROUNDDOWN($R$19*(K35+I35),2)</f>
        <v>0</v>
      </c>
      <c r="S35" s="40">
        <f>ROUNDDOWN($S$19*K35,2)</f>
        <v>0</v>
      </c>
      <c r="T35" s="40">
        <f>ROUNDDOWN($T$19*K35,2)</f>
        <v>0</v>
      </c>
      <c r="U35" s="40">
        <f>ROUNDDOWN($U$19*K35,2)</f>
        <v>0</v>
      </c>
      <c r="V35" s="40">
        <f t="shared" si="22"/>
        <v>0</v>
      </c>
      <c r="W35" s="40">
        <f t="shared" si="23"/>
        <v>0</v>
      </c>
      <c r="X35" s="40">
        <f>ROUNDDOWN($X$19*K35,2)</f>
        <v>0</v>
      </c>
      <c r="Y35" s="40">
        <f>ROUNDDOWN((K35*$Y$19),2)</f>
        <v>0</v>
      </c>
      <c r="Z35" s="40">
        <f>ROUNDDOWN($Z$19*K35,2)</f>
        <v>0</v>
      </c>
      <c r="AA35" s="66">
        <f t="shared" ref="AA35:AA37" si="28">IF(OR($C$15="nie",$C$15=""),0,ROUNDDOWN($AA$19*K35,2))</f>
        <v>0</v>
      </c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</row>
    <row r="36" spans="1:39" x14ac:dyDescent="0.2">
      <c r="A36" s="13" t="s">
        <v>10</v>
      </c>
      <c r="B36" s="3"/>
      <c r="C36" s="19"/>
      <c r="D36" s="20"/>
      <c r="E36" s="14">
        <f t="shared" si="16"/>
        <v>0</v>
      </c>
      <c r="F36" s="19"/>
      <c r="G36" s="20"/>
      <c r="H36" s="20"/>
      <c r="I36" s="20"/>
      <c r="J36" s="14">
        <f t="shared" si="17"/>
        <v>0</v>
      </c>
      <c r="K36" s="14">
        <f t="shared" si="18"/>
        <v>0</v>
      </c>
      <c r="L36" s="14">
        <f>SUM(R36:AA36)</f>
        <v>0</v>
      </c>
      <c r="M36" s="19"/>
      <c r="N36" s="2" t="e">
        <f>ROUND((K36/E36)*M36,2)</f>
        <v>#DIV/0!</v>
      </c>
      <c r="O36" s="14" t="e">
        <f>ROUND((L36/E36)*M36,2)</f>
        <v>#DIV/0!</v>
      </c>
      <c r="P36" s="14">
        <f t="shared" si="25"/>
        <v>0</v>
      </c>
      <c r="Q36" s="21" t="e">
        <f t="shared" si="26"/>
        <v>#DIV/0!</v>
      </c>
      <c r="R36" s="40">
        <f t="shared" si="27"/>
        <v>0</v>
      </c>
      <c r="S36" s="40">
        <f>ROUNDDOWN($S$19*K36,2)</f>
        <v>0</v>
      </c>
      <c r="T36" s="40">
        <f>ROUNDDOWN($T$19*K36,2)</f>
        <v>0</v>
      </c>
      <c r="U36" s="40">
        <f>ROUNDDOWN($U$19*K36,2)</f>
        <v>0</v>
      </c>
      <c r="V36" s="40">
        <f t="shared" si="22"/>
        <v>0</v>
      </c>
      <c r="W36" s="40">
        <f t="shared" si="23"/>
        <v>0</v>
      </c>
      <c r="X36" s="40">
        <f>ROUNDDOWN($X$19*K36,2)</f>
        <v>0</v>
      </c>
      <c r="Y36" s="40">
        <f>ROUNDDOWN((K36*$Y$19),2)</f>
        <v>0</v>
      </c>
      <c r="Z36" s="40">
        <f>ROUNDDOWN($Z$19*K36,2)</f>
        <v>0</v>
      </c>
      <c r="AA36" s="66">
        <f t="shared" si="28"/>
        <v>0</v>
      </c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</row>
    <row r="37" spans="1:39" x14ac:dyDescent="0.2">
      <c r="A37" s="13" t="s">
        <v>19</v>
      </c>
      <c r="B37" s="3"/>
      <c r="C37" s="19"/>
      <c r="D37" s="20"/>
      <c r="E37" s="14">
        <f t="shared" si="16"/>
        <v>0</v>
      </c>
      <c r="F37" s="19"/>
      <c r="G37" s="20"/>
      <c r="H37" s="20"/>
      <c r="I37" s="20"/>
      <c r="J37" s="14">
        <f t="shared" si="17"/>
        <v>0</v>
      </c>
      <c r="K37" s="14">
        <f t="shared" si="18"/>
        <v>0</v>
      </c>
      <c r="L37" s="14">
        <f>SUM(R37:AA37)</f>
        <v>0</v>
      </c>
      <c r="M37" s="19"/>
      <c r="N37" s="2" t="e">
        <f>ROUND((K37/E37)*M37,2)</f>
        <v>#DIV/0!</v>
      </c>
      <c r="O37" s="14" t="e">
        <f>ROUND((L37/E37)*M37,2)</f>
        <v>#DIV/0!</v>
      </c>
      <c r="P37" s="14">
        <f t="shared" si="25"/>
        <v>0</v>
      </c>
      <c r="Q37" s="21" t="e">
        <f t="shared" si="26"/>
        <v>#DIV/0!</v>
      </c>
      <c r="R37" s="40">
        <f t="shared" si="27"/>
        <v>0</v>
      </c>
      <c r="S37" s="40">
        <f>ROUNDDOWN($S$19*K37,2)</f>
        <v>0</v>
      </c>
      <c r="T37" s="40">
        <f>ROUNDDOWN($T$19*K37,2)</f>
        <v>0</v>
      </c>
      <c r="U37" s="40">
        <f>ROUNDDOWN($U$19*K37,2)</f>
        <v>0</v>
      </c>
      <c r="V37" s="40">
        <f t="shared" si="22"/>
        <v>0</v>
      </c>
      <c r="W37" s="40">
        <f t="shared" si="23"/>
        <v>0</v>
      </c>
      <c r="X37" s="40">
        <f>ROUNDDOWN($X$19*K37,2)</f>
        <v>0</v>
      </c>
      <c r="Y37" s="40">
        <f>ROUNDDOWN((K37*$Y$19),2)</f>
        <v>0</v>
      </c>
      <c r="Z37" s="40">
        <f>ROUNDDOWN($Z$19*K37,2)</f>
        <v>0</v>
      </c>
      <c r="AA37" s="66">
        <f t="shared" si="28"/>
        <v>0</v>
      </c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</row>
    <row r="38" spans="1:39" s="42" customFormat="1" x14ac:dyDescent="0.2">
      <c r="A38" s="10" t="s">
        <v>18</v>
      </c>
      <c r="B38" s="4"/>
      <c r="C38" s="6"/>
      <c r="D38" s="6"/>
      <c r="E38" s="6"/>
      <c r="F38" s="6"/>
      <c r="G38" s="6"/>
      <c r="H38" s="6"/>
      <c r="I38" s="6"/>
      <c r="J38" s="6">
        <f>SUM(J35:J37)</f>
        <v>0</v>
      </c>
      <c r="K38" s="6">
        <f t="shared" ref="K38" si="29">SUM(K35:K37)</f>
        <v>0</v>
      </c>
      <c r="L38" s="6">
        <f>SUM(L35:L37)</f>
        <v>0</v>
      </c>
      <c r="M38" s="6"/>
      <c r="N38" s="6" t="e">
        <f>SUM(N35:N37)</f>
        <v>#DIV/0!</v>
      </c>
      <c r="O38" s="6" t="e">
        <f>SUM(O35:O37)</f>
        <v>#DIV/0!</v>
      </c>
      <c r="P38" s="6">
        <f>SUM(P35:P37)</f>
        <v>0</v>
      </c>
      <c r="Q38" s="6" t="e">
        <f t="shared" ref="Q38" si="30">SUM(Q35:Q37)</f>
        <v>#DIV/0!</v>
      </c>
      <c r="R38" s="46"/>
      <c r="S38" s="46"/>
      <c r="T38" s="46"/>
      <c r="U38" s="46"/>
      <c r="V38" s="46"/>
      <c r="W38" s="46"/>
      <c r="X38" s="46"/>
      <c r="Y38" s="46"/>
      <c r="Z38" s="46"/>
      <c r="AA38" s="47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</row>
    <row r="39" spans="1:39" s="42" customFormat="1" ht="13.5" thickBot="1" x14ac:dyDescent="0.25">
      <c r="A39" s="11" t="s">
        <v>14</v>
      </c>
      <c r="B39" s="43"/>
      <c r="C39" s="44"/>
      <c r="D39" s="44"/>
      <c r="E39" s="44"/>
      <c r="F39" s="44"/>
      <c r="G39" s="44"/>
      <c r="H39" s="44"/>
      <c r="I39" s="44"/>
      <c r="J39" s="7">
        <f>J34+J38</f>
        <v>0</v>
      </c>
      <c r="K39" s="7">
        <f>K34+K38</f>
        <v>0</v>
      </c>
      <c r="L39" s="7">
        <f>L34+L38</f>
        <v>0</v>
      </c>
      <c r="M39" s="44"/>
      <c r="N39" s="44" t="e">
        <f>N34+N38</f>
        <v>#DIV/0!</v>
      </c>
      <c r="O39" s="44" t="e">
        <f>O34+O38</f>
        <v>#DIV/0!</v>
      </c>
      <c r="P39" s="7">
        <f>P34+P38</f>
        <v>0</v>
      </c>
      <c r="Q39" s="44" t="e">
        <f t="shared" ref="Q39" si="31">Q34+Q38</f>
        <v>#DIV/0!</v>
      </c>
      <c r="R39" s="44"/>
      <c r="S39" s="44"/>
      <c r="T39" s="44"/>
      <c r="U39" s="44"/>
      <c r="V39" s="44"/>
      <c r="W39" s="44"/>
      <c r="X39" s="44"/>
      <c r="Y39" s="44"/>
      <c r="Z39" s="44"/>
      <c r="AA39" s="48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</row>
    <row r="40" spans="1:39" x14ac:dyDescent="0.2">
      <c r="A40" s="9" t="s">
        <v>34</v>
      </c>
      <c r="B40" s="49"/>
      <c r="C40" s="5"/>
      <c r="D40" s="50"/>
      <c r="E40" s="50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</row>
    <row r="41" spans="1:39" x14ac:dyDescent="0.2">
      <c r="A41" s="12" t="s">
        <v>9</v>
      </c>
      <c r="B41" s="3"/>
      <c r="C41" s="19"/>
      <c r="D41" s="20"/>
      <c r="E41" s="14">
        <f t="shared" ref="E41:E45" si="32" xml:space="preserve"> C41-D41</f>
        <v>0</v>
      </c>
      <c r="F41" s="19"/>
      <c r="G41" s="20"/>
      <c r="H41" s="20"/>
      <c r="I41" s="20"/>
      <c r="J41" s="14">
        <f>F41+H41</f>
        <v>0</v>
      </c>
      <c r="K41" s="14">
        <f>F41-G41</f>
        <v>0</v>
      </c>
      <c r="L41" s="14">
        <f>SUM(R41:AA41)</f>
        <v>0</v>
      </c>
      <c r="M41" s="19"/>
      <c r="N41" s="2" t="e">
        <f>ROUND((K41/E41)*M41,2)</f>
        <v>#DIV/0!</v>
      </c>
      <c r="O41" s="14" t="e">
        <f>ROUND((L41/E41)*M41,2)</f>
        <v>#DIV/0!</v>
      </c>
      <c r="P41" s="14">
        <f t="shared" ref="P41:P42" si="33">IF(I41=0,0,ROUND((I41/E41)*M41,2))</f>
        <v>0</v>
      </c>
      <c r="Q41" s="21" t="e">
        <f t="shared" ref="Q41:Q42" si="34">N41+O41+P41</f>
        <v>#DIV/0!</v>
      </c>
      <c r="R41" s="40">
        <f t="shared" ref="R41:R42" si="35">ROUNDDOWN($R$19*(K41+I41),2)</f>
        <v>0</v>
      </c>
      <c r="S41" s="40">
        <f>ROUNDDOWN($S$19*K41,2)</f>
        <v>0</v>
      </c>
      <c r="T41" s="40">
        <f>ROUNDDOWN($T$19*K41,2)</f>
        <v>0</v>
      </c>
      <c r="U41" s="40">
        <f>ROUNDDOWN($U$19*K41,2)</f>
        <v>0</v>
      </c>
      <c r="V41" s="40">
        <f t="shared" ref="V41:V45" si="36">ROUNDDOWN($V$19*K41,2)</f>
        <v>0</v>
      </c>
      <c r="W41" s="40">
        <f t="shared" ref="W41:W45" si="37">ROUNDDOWN($W$19*K41,2)</f>
        <v>0</v>
      </c>
      <c r="X41" s="40">
        <f>ROUNDDOWN($X$19*K41,2)</f>
        <v>0</v>
      </c>
      <c r="Y41" s="40">
        <f>ROUNDDOWN((K41*$Y$19),2)</f>
        <v>0</v>
      </c>
      <c r="Z41" s="40">
        <f>ROUNDDOWN($Z$19*K41,2)</f>
        <v>0</v>
      </c>
      <c r="AA41" s="66">
        <f t="shared" ref="AA41:AA42" si="38">IF(OR($C$15="nie",$C$15=""),0,ROUNDDOWN($AA$19*K41,2))</f>
        <v>0</v>
      </c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</row>
    <row r="42" spans="1:39" x14ac:dyDescent="0.2">
      <c r="A42" s="13" t="s">
        <v>10</v>
      </c>
      <c r="B42" s="3"/>
      <c r="C42" s="19"/>
      <c r="D42" s="20"/>
      <c r="E42" s="14">
        <f t="shared" si="32"/>
        <v>0</v>
      </c>
      <c r="F42" s="19"/>
      <c r="G42" s="20"/>
      <c r="H42" s="20"/>
      <c r="I42" s="20"/>
      <c r="J42" s="14">
        <f>F42+H42</f>
        <v>0</v>
      </c>
      <c r="K42" s="14">
        <f>F42-G42</f>
        <v>0</v>
      </c>
      <c r="L42" s="14">
        <f t="shared" ref="L42:L45" si="39">SUM(R42:AA42)</f>
        <v>0</v>
      </c>
      <c r="M42" s="19"/>
      <c r="N42" s="2" t="e">
        <f>ROUND((K42/E42)*M42,2)</f>
        <v>#DIV/0!</v>
      </c>
      <c r="O42" s="14" t="e">
        <f>ROUND((L42/E42)*M42,2)</f>
        <v>#DIV/0!</v>
      </c>
      <c r="P42" s="14">
        <f t="shared" si="33"/>
        <v>0</v>
      </c>
      <c r="Q42" s="21" t="e">
        <f t="shared" si="34"/>
        <v>#DIV/0!</v>
      </c>
      <c r="R42" s="40">
        <f t="shared" si="35"/>
        <v>0</v>
      </c>
      <c r="S42" s="40">
        <f>ROUNDDOWN($S$19*K42,2)</f>
        <v>0</v>
      </c>
      <c r="T42" s="40">
        <f>ROUNDDOWN($T$19*K42,2)</f>
        <v>0</v>
      </c>
      <c r="U42" s="40">
        <f>ROUNDDOWN($U$19*K42,2)</f>
        <v>0</v>
      </c>
      <c r="V42" s="40">
        <f t="shared" si="36"/>
        <v>0</v>
      </c>
      <c r="W42" s="40">
        <f t="shared" si="37"/>
        <v>0</v>
      </c>
      <c r="X42" s="40">
        <f>ROUNDDOWN($X$19*K42,2)</f>
        <v>0</v>
      </c>
      <c r="Y42" s="40">
        <f>ROUNDDOWN((K42*$Y$19),2)</f>
        <v>0</v>
      </c>
      <c r="Z42" s="40">
        <f>ROUNDDOWN($Z$19*K42,2)</f>
        <v>0</v>
      </c>
      <c r="AA42" s="66">
        <f t="shared" si="38"/>
        <v>0</v>
      </c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</row>
    <row r="43" spans="1:39" x14ac:dyDescent="0.2">
      <c r="A43" s="10" t="s">
        <v>18</v>
      </c>
      <c r="B43" s="4"/>
      <c r="C43" s="6"/>
      <c r="D43" s="6"/>
      <c r="E43" s="6"/>
      <c r="F43" s="6"/>
      <c r="G43" s="6"/>
      <c r="H43" s="6"/>
      <c r="I43" s="6"/>
      <c r="J43" s="6">
        <f>SUM(J41:J42)</f>
        <v>0</v>
      </c>
      <c r="K43" s="6">
        <f t="shared" ref="K43" si="40">SUM(K41:K42)</f>
        <v>0</v>
      </c>
      <c r="L43" s="6">
        <f>SUM(L41:L42)</f>
        <v>0</v>
      </c>
      <c r="M43" s="6"/>
      <c r="N43" s="6" t="e">
        <f>SUM(N41:N42)</f>
        <v>#DIV/0!</v>
      </c>
      <c r="O43" s="6" t="e">
        <f>SUM(O41:O42)</f>
        <v>#DIV/0!</v>
      </c>
      <c r="P43" s="6">
        <f>SUM(P41:P42)</f>
        <v>0</v>
      </c>
      <c r="Q43" s="6" t="e">
        <f t="shared" ref="Q43" si="41">SUM(Q41:Q42)</f>
        <v>#DIV/0!</v>
      </c>
      <c r="R43" s="46"/>
      <c r="S43" s="46"/>
      <c r="T43" s="46"/>
      <c r="U43" s="46"/>
      <c r="V43" s="46"/>
      <c r="W43" s="46"/>
      <c r="X43" s="46"/>
      <c r="Y43" s="46"/>
      <c r="Z43" s="46"/>
      <c r="AA43" s="47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</row>
    <row r="44" spans="1:39" x14ac:dyDescent="0.2">
      <c r="A44" s="12" t="s">
        <v>9</v>
      </c>
      <c r="B44" s="3"/>
      <c r="C44" s="19"/>
      <c r="D44" s="20"/>
      <c r="E44" s="14">
        <f t="shared" si="32"/>
        <v>0</v>
      </c>
      <c r="F44" s="19"/>
      <c r="G44" s="20"/>
      <c r="H44" s="20"/>
      <c r="I44" s="20"/>
      <c r="J44" s="14">
        <f>F44+H44</f>
        <v>0</v>
      </c>
      <c r="K44" s="14">
        <f>F44-G44</f>
        <v>0</v>
      </c>
      <c r="L44" s="14">
        <f t="shared" si="39"/>
        <v>0</v>
      </c>
      <c r="M44" s="19"/>
      <c r="N44" s="2" t="e">
        <f>ROUND((K44/E44)*M44,2)</f>
        <v>#DIV/0!</v>
      </c>
      <c r="O44" s="14" t="e">
        <f>ROUND((L44/E44)*M44,2)</f>
        <v>#DIV/0!</v>
      </c>
      <c r="P44" s="14">
        <f t="shared" ref="P44:P45" si="42">IF(I44=0,0,ROUND((I44/E44)*M44,2))</f>
        <v>0</v>
      </c>
      <c r="Q44" s="21" t="e">
        <f t="shared" ref="Q44:Q45" si="43">N44+O44+P44</f>
        <v>#DIV/0!</v>
      </c>
      <c r="R44" s="40">
        <f t="shared" ref="R44:R45" si="44">ROUNDDOWN($R$19*(K44+I44),2)</f>
        <v>0</v>
      </c>
      <c r="S44" s="40">
        <f>ROUNDDOWN($S$19*K44,2)</f>
        <v>0</v>
      </c>
      <c r="T44" s="40">
        <f>ROUNDDOWN($T$19*K44,2)</f>
        <v>0</v>
      </c>
      <c r="U44" s="40">
        <f>ROUNDDOWN($U$19*K44,2)</f>
        <v>0</v>
      </c>
      <c r="V44" s="40">
        <f t="shared" si="36"/>
        <v>0</v>
      </c>
      <c r="W44" s="40">
        <f t="shared" si="37"/>
        <v>0</v>
      </c>
      <c r="X44" s="40">
        <f>ROUNDDOWN($X$19*K44,2)</f>
        <v>0</v>
      </c>
      <c r="Y44" s="40">
        <f>ROUNDDOWN((K44*$Y$19),2)</f>
        <v>0</v>
      </c>
      <c r="Z44" s="40">
        <f>ROUNDDOWN($Z$19*K44,2)</f>
        <v>0</v>
      </c>
      <c r="AA44" s="66">
        <f t="shared" ref="AA44:AA45" si="45">IF(OR($C$15="nie",$C$15=""),0,ROUNDDOWN($AA$19*K44,2))</f>
        <v>0</v>
      </c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</row>
    <row r="45" spans="1:39" s="42" customFormat="1" x14ac:dyDescent="0.2">
      <c r="A45" s="13" t="s">
        <v>10</v>
      </c>
      <c r="B45" s="3"/>
      <c r="C45" s="19"/>
      <c r="D45" s="20"/>
      <c r="E45" s="14">
        <f t="shared" si="32"/>
        <v>0</v>
      </c>
      <c r="F45" s="19"/>
      <c r="G45" s="20"/>
      <c r="H45" s="20"/>
      <c r="I45" s="20"/>
      <c r="J45" s="14">
        <f>F45+H45</f>
        <v>0</v>
      </c>
      <c r="K45" s="14">
        <f>F45-G45</f>
        <v>0</v>
      </c>
      <c r="L45" s="14">
        <f t="shared" si="39"/>
        <v>0</v>
      </c>
      <c r="M45" s="19"/>
      <c r="N45" s="2" t="e">
        <f>ROUND((K45/E45)*M45,2)</f>
        <v>#DIV/0!</v>
      </c>
      <c r="O45" s="14" t="e">
        <f>ROUND((L45/E45)*M45,2)</f>
        <v>#DIV/0!</v>
      </c>
      <c r="P45" s="14">
        <f t="shared" si="42"/>
        <v>0</v>
      </c>
      <c r="Q45" s="21" t="e">
        <f t="shared" si="43"/>
        <v>#DIV/0!</v>
      </c>
      <c r="R45" s="40">
        <f t="shared" si="44"/>
        <v>0</v>
      </c>
      <c r="S45" s="40">
        <f>ROUNDDOWN($S$19*K45,2)</f>
        <v>0</v>
      </c>
      <c r="T45" s="40">
        <f>ROUNDDOWN($T$19*K45,2)</f>
        <v>0</v>
      </c>
      <c r="U45" s="40">
        <f>ROUNDDOWN($U$19*K45,2)</f>
        <v>0</v>
      </c>
      <c r="V45" s="40">
        <f t="shared" si="36"/>
        <v>0</v>
      </c>
      <c r="W45" s="40">
        <f t="shared" si="37"/>
        <v>0</v>
      </c>
      <c r="X45" s="40">
        <f>ROUNDDOWN($X$19*K45,2)</f>
        <v>0</v>
      </c>
      <c r="Y45" s="40">
        <f>ROUNDDOWN((K45*$Y$19),2)</f>
        <v>0</v>
      </c>
      <c r="Z45" s="40">
        <f>ROUNDDOWN($Z$19*K45,2)</f>
        <v>0</v>
      </c>
      <c r="AA45" s="66">
        <f t="shared" si="45"/>
        <v>0</v>
      </c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</row>
    <row r="46" spans="1:39" s="42" customFormat="1" x14ac:dyDescent="0.2">
      <c r="A46" s="10" t="s">
        <v>18</v>
      </c>
      <c r="B46" s="4"/>
      <c r="C46" s="6"/>
      <c r="D46" s="6"/>
      <c r="E46" s="6"/>
      <c r="F46" s="6"/>
      <c r="G46" s="6"/>
      <c r="H46" s="6"/>
      <c r="I46" s="6"/>
      <c r="J46" s="6">
        <f t="shared" ref="J46:K46" si="46">SUM(J44:J45)</f>
        <v>0</v>
      </c>
      <c r="K46" s="6">
        <f t="shared" si="46"/>
        <v>0</v>
      </c>
      <c r="L46" s="6">
        <f>SUM(L44:L45)</f>
        <v>0</v>
      </c>
      <c r="M46" s="6"/>
      <c r="N46" s="6" t="e">
        <f>SUM(N44:N45)</f>
        <v>#DIV/0!</v>
      </c>
      <c r="O46" s="6" t="e">
        <f t="shared" ref="O46:Q46" si="47">SUM(O44:O45)</f>
        <v>#DIV/0!</v>
      </c>
      <c r="P46" s="6">
        <f t="shared" ref="P46" si="48">SUM(P44:P45)</f>
        <v>0</v>
      </c>
      <c r="Q46" s="6" t="e">
        <f t="shared" si="47"/>
        <v>#DIV/0!</v>
      </c>
      <c r="R46" s="46"/>
      <c r="S46" s="46"/>
      <c r="T46" s="46"/>
      <c r="U46" s="46"/>
      <c r="V46" s="46"/>
      <c r="W46" s="46"/>
      <c r="X46" s="46"/>
      <c r="Y46" s="46"/>
      <c r="Z46" s="46"/>
      <c r="AA46" s="47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</row>
    <row r="47" spans="1:39" s="42" customFormat="1" ht="13.5" thickBot="1" x14ac:dyDescent="0.25">
      <c r="A47" s="11" t="s">
        <v>35</v>
      </c>
      <c r="B47" s="43"/>
      <c r="C47" s="44"/>
      <c r="D47" s="44"/>
      <c r="E47" s="44"/>
      <c r="F47" s="44"/>
      <c r="G47" s="44"/>
      <c r="H47" s="44"/>
      <c r="I47" s="44"/>
      <c r="J47" s="7">
        <f>J43+J46</f>
        <v>0</v>
      </c>
      <c r="K47" s="7">
        <f>K43+K46</f>
        <v>0</v>
      </c>
      <c r="L47" s="7">
        <f>L43+L46</f>
        <v>0</v>
      </c>
      <c r="M47" s="7"/>
      <c r="N47" s="7" t="e">
        <f>N43+N46</f>
        <v>#DIV/0!</v>
      </c>
      <c r="O47" s="7" t="e">
        <f t="shared" ref="O47:Q47" si="49">O43+O46</f>
        <v>#DIV/0!</v>
      </c>
      <c r="P47" s="7">
        <f t="shared" ref="P47" si="50">P43+P46</f>
        <v>0</v>
      </c>
      <c r="Q47" s="7" t="e">
        <f t="shared" si="49"/>
        <v>#DIV/0!</v>
      </c>
      <c r="R47" s="44"/>
      <c r="S47" s="44"/>
      <c r="T47" s="44"/>
      <c r="U47" s="44"/>
      <c r="V47" s="44"/>
      <c r="W47" s="44"/>
      <c r="X47" s="44"/>
      <c r="Y47" s="44"/>
      <c r="Z47" s="44"/>
      <c r="AA47" s="48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</row>
    <row r="48" spans="1:39" ht="13.5" thickBot="1" x14ac:dyDescent="0.25">
      <c r="A48" s="109" t="s">
        <v>36</v>
      </c>
      <c r="B48" s="110"/>
      <c r="C48" s="110"/>
      <c r="D48" s="110"/>
      <c r="E48" s="110"/>
      <c r="F48" s="110"/>
      <c r="G48" s="110"/>
      <c r="H48" s="111"/>
      <c r="I48" s="71"/>
      <c r="J48" s="8">
        <f>J24+J28+J34+J38+J43+J46</f>
        <v>0</v>
      </c>
      <c r="K48" s="8">
        <f>K24+K28+K34+K38+K43+K46</f>
        <v>0</v>
      </c>
      <c r="L48" s="8">
        <f>L24+L28+L34+L38+L43+L46</f>
        <v>0</v>
      </c>
      <c r="M48" s="8"/>
      <c r="N48" s="8" t="e">
        <f>N29+N39+N47</f>
        <v>#DIV/0!</v>
      </c>
      <c r="O48" s="8" t="e">
        <f>O29+O39+O47</f>
        <v>#DIV/0!</v>
      </c>
      <c r="P48" s="8">
        <f>P29+P39+P47</f>
        <v>0</v>
      </c>
      <c r="Q48" s="25" t="e">
        <f>Q29+Q39+Q47</f>
        <v>#DIV/0!</v>
      </c>
      <c r="R48" s="52"/>
      <c r="S48" s="52"/>
      <c r="T48" s="52"/>
      <c r="U48" s="52"/>
      <c r="V48" s="52"/>
      <c r="W48" s="52"/>
      <c r="X48" s="52"/>
      <c r="Y48" s="52"/>
      <c r="Z48" s="52"/>
      <c r="AA48" s="53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</row>
    <row r="49" spans="1:39" x14ac:dyDescent="0.2">
      <c r="A49" s="54"/>
      <c r="B49" s="54"/>
      <c r="C49" s="55"/>
      <c r="D49" s="56"/>
      <c r="E49" s="56"/>
      <c r="F49" s="55"/>
      <c r="G49" s="57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7"/>
      <c r="S49" s="57"/>
      <c r="T49" s="57"/>
      <c r="U49" s="57"/>
      <c r="V49" s="57"/>
      <c r="W49" s="57"/>
      <c r="X49" s="57"/>
      <c r="Y49" s="57"/>
      <c r="Z49" s="57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</row>
    <row r="50" spans="1:39" ht="18" customHeight="1" x14ac:dyDescent="0.2">
      <c r="A50" s="87" t="s">
        <v>37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</row>
    <row r="51" spans="1:39" ht="41.25" customHeight="1" x14ac:dyDescent="0.2">
      <c r="A51" s="89" t="s">
        <v>75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</row>
    <row r="52" spans="1:39" ht="18" customHeight="1" x14ac:dyDescent="0.2">
      <c r="A52" s="88" t="s">
        <v>66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</row>
    <row r="53" spans="1:39" ht="18" customHeight="1" x14ac:dyDescent="0.2">
      <c r="A53" s="88" t="s">
        <v>67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</row>
    <row r="54" spans="1:39" ht="29.25" customHeight="1" x14ac:dyDescent="0.2">
      <c r="A54" s="87" t="s">
        <v>68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</row>
    <row r="55" spans="1:39" x14ac:dyDescent="0.2">
      <c r="A55" s="87" t="s">
        <v>65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</row>
    <row r="56" spans="1:39" ht="16.5" customHeight="1" x14ac:dyDescent="0.2">
      <c r="A56" s="87" t="s">
        <v>59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</row>
    <row r="57" spans="1:39" ht="33.75" customHeight="1" x14ac:dyDescent="0.2">
      <c r="A57" s="87" t="s">
        <v>60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</row>
    <row r="58" spans="1:39" x14ac:dyDescent="0.2">
      <c r="A58" s="87" t="s">
        <v>61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</row>
    <row r="59" spans="1:39" ht="15.6" customHeight="1" x14ac:dyDescent="0.2">
      <c r="A59" s="87" t="s">
        <v>62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</row>
    <row r="60" spans="1:39" ht="15.6" customHeight="1" x14ac:dyDescent="0.2">
      <c r="A60" s="96" t="s">
        <v>83</v>
      </c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74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</row>
    <row r="61" spans="1:39" ht="15.6" customHeight="1" x14ac:dyDescent="0.2">
      <c r="A61" s="87" t="s">
        <v>84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74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</row>
    <row r="62" spans="1:39" ht="42" customHeight="1" x14ac:dyDescent="0.2">
      <c r="A62" s="95" t="s">
        <v>69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</row>
    <row r="63" spans="1:39" x14ac:dyDescent="0.2">
      <c r="A63" s="58"/>
      <c r="B63" s="58"/>
      <c r="C63" s="29"/>
      <c r="D63" s="59"/>
      <c r="E63" s="59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9"/>
      <c r="R63" s="30"/>
      <c r="S63" s="30"/>
      <c r="T63" s="30"/>
      <c r="U63" s="30"/>
      <c r="V63" s="30"/>
      <c r="W63" s="30"/>
      <c r="X63" s="30"/>
      <c r="Y63" s="30"/>
      <c r="Z63" s="3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</row>
    <row r="64" spans="1:39" ht="24" customHeight="1" x14ac:dyDescent="0.2">
      <c r="A64" s="72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28"/>
      <c r="N64" s="28"/>
      <c r="O64" s="28"/>
      <c r="P64" s="28"/>
      <c r="Q64" s="29"/>
      <c r="R64" s="30"/>
      <c r="S64" s="30"/>
      <c r="T64" s="30"/>
      <c r="U64" s="30"/>
      <c r="V64" s="30"/>
      <c r="W64" s="30"/>
      <c r="X64" s="30"/>
      <c r="Y64" s="30"/>
      <c r="Z64" s="30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</row>
    <row r="65" spans="1:39" x14ac:dyDescent="0.2">
      <c r="A65" s="58"/>
      <c r="B65" s="58"/>
      <c r="C65" s="29"/>
      <c r="D65" s="59"/>
      <c r="E65" s="59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9"/>
      <c r="R65" s="30"/>
      <c r="S65" s="30"/>
      <c r="T65" s="30"/>
      <c r="U65" s="30"/>
      <c r="V65" s="30"/>
      <c r="W65" s="30"/>
      <c r="X65" s="30"/>
      <c r="Y65" s="30"/>
      <c r="Z65" s="30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</row>
    <row r="66" spans="1:39" x14ac:dyDescent="0.2">
      <c r="A66" s="58"/>
      <c r="B66" s="58"/>
      <c r="C66" s="29"/>
      <c r="D66" s="59"/>
      <c r="E66" s="59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9"/>
      <c r="R66" s="30"/>
      <c r="S66" s="30"/>
      <c r="T66" s="30"/>
      <c r="U66" s="30"/>
      <c r="V66" s="30"/>
      <c r="W66" s="30"/>
      <c r="X66" s="30"/>
      <c r="Y66" s="30"/>
      <c r="Z66" s="30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</row>
    <row r="67" spans="1:39" x14ac:dyDescent="0.2">
      <c r="A67" s="58"/>
      <c r="B67" s="58"/>
      <c r="C67" s="29"/>
      <c r="D67" s="59"/>
      <c r="E67" s="59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9"/>
      <c r="R67" s="30"/>
      <c r="S67" s="30"/>
      <c r="T67" s="30"/>
      <c r="U67" s="30"/>
      <c r="V67" s="30"/>
      <c r="W67" s="30"/>
      <c r="X67" s="30"/>
      <c r="Y67" s="30"/>
      <c r="Z67" s="30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</row>
    <row r="68" spans="1:39" x14ac:dyDescent="0.2">
      <c r="C68" s="29"/>
      <c r="D68" s="59"/>
      <c r="E68" s="59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9"/>
      <c r="R68" s="30"/>
      <c r="S68" s="30"/>
      <c r="T68" s="30"/>
      <c r="U68" s="30"/>
      <c r="V68" s="30"/>
      <c r="W68" s="30"/>
      <c r="X68" s="30"/>
      <c r="Y68" s="30"/>
      <c r="Z68" s="30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</row>
    <row r="69" spans="1:39" x14ac:dyDescent="0.2">
      <c r="C69" s="29"/>
      <c r="D69" s="59"/>
      <c r="E69" s="59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9"/>
      <c r="R69" s="30"/>
      <c r="S69" s="30"/>
      <c r="T69" s="30"/>
      <c r="U69" s="30"/>
      <c r="V69" s="30"/>
      <c r="W69" s="30"/>
      <c r="X69" s="30"/>
      <c r="Y69" s="30"/>
      <c r="Z69" s="30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</row>
    <row r="70" spans="1:39" x14ac:dyDescent="0.2">
      <c r="C70" s="29"/>
      <c r="D70" s="59"/>
      <c r="E70" s="59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9"/>
      <c r="R70" s="30"/>
      <c r="S70" s="30"/>
      <c r="T70" s="30"/>
      <c r="U70" s="30"/>
      <c r="V70" s="30"/>
      <c r="W70" s="30"/>
      <c r="X70" s="30"/>
      <c r="Y70" s="30"/>
      <c r="Z70" s="30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</row>
    <row r="71" spans="1:39" x14ac:dyDescent="0.2">
      <c r="C71" s="29"/>
      <c r="D71" s="59"/>
      <c r="E71" s="59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9"/>
      <c r="R71" s="30"/>
      <c r="S71" s="30"/>
      <c r="T71" s="30"/>
      <c r="U71" s="30"/>
      <c r="V71" s="30"/>
      <c r="W71" s="30"/>
      <c r="X71" s="30"/>
      <c r="Y71" s="30"/>
      <c r="Z71" s="30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</row>
    <row r="72" spans="1:39" x14ac:dyDescent="0.2">
      <c r="C72" s="29"/>
      <c r="D72" s="59"/>
      <c r="E72" s="59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9"/>
      <c r="R72" s="30"/>
      <c r="S72" s="30"/>
      <c r="T72" s="30"/>
      <c r="U72" s="30"/>
      <c r="V72" s="30"/>
      <c r="W72" s="30"/>
      <c r="X72" s="30"/>
      <c r="Y72" s="30"/>
      <c r="Z72" s="30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</row>
    <row r="73" spans="1:39" x14ac:dyDescent="0.2">
      <c r="C73" s="29"/>
      <c r="D73" s="59"/>
      <c r="E73" s="59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9"/>
      <c r="R73" s="30"/>
      <c r="S73" s="30"/>
      <c r="T73" s="30"/>
      <c r="U73" s="30"/>
      <c r="V73" s="30"/>
      <c r="W73" s="30"/>
      <c r="X73" s="30"/>
      <c r="Y73" s="30"/>
      <c r="Z73" s="30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</row>
    <row r="74" spans="1:39" x14ac:dyDescent="0.2">
      <c r="C74" s="29"/>
      <c r="D74" s="59"/>
      <c r="E74" s="59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9"/>
      <c r="R74" s="30"/>
      <c r="S74" s="30"/>
      <c r="T74" s="30"/>
      <c r="U74" s="30"/>
      <c r="V74" s="30"/>
      <c r="W74" s="30"/>
      <c r="X74" s="30"/>
      <c r="Y74" s="30"/>
      <c r="Z74" s="30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</row>
    <row r="75" spans="1:39" x14ac:dyDescent="0.2">
      <c r="C75" s="29"/>
      <c r="D75" s="59"/>
      <c r="E75" s="59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9"/>
      <c r="R75" s="30"/>
      <c r="S75" s="30"/>
      <c r="T75" s="30"/>
      <c r="U75" s="30"/>
      <c r="V75" s="30"/>
      <c r="W75" s="30"/>
      <c r="X75" s="30"/>
      <c r="Y75" s="30"/>
      <c r="Z75" s="30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</row>
    <row r="76" spans="1:39" x14ac:dyDescent="0.2">
      <c r="C76" s="29"/>
      <c r="D76" s="59"/>
      <c r="E76" s="59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9"/>
      <c r="R76" s="30"/>
      <c r="S76" s="30"/>
      <c r="T76" s="30"/>
      <c r="U76" s="30"/>
      <c r="V76" s="30"/>
      <c r="W76" s="30"/>
      <c r="X76" s="30"/>
      <c r="Y76" s="30"/>
      <c r="Z76" s="30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</row>
    <row r="77" spans="1:39" x14ac:dyDescent="0.2">
      <c r="C77" s="29"/>
      <c r="D77" s="59"/>
      <c r="E77" s="59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9"/>
      <c r="R77" s="30"/>
      <c r="S77" s="30"/>
      <c r="T77" s="30"/>
      <c r="U77" s="30"/>
      <c r="V77" s="30"/>
      <c r="W77" s="30"/>
      <c r="X77" s="30"/>
      <c r="Y77" s="30"/>
      <c r="Z77" s="30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</row>
    <row r="78" spans="1:39" x14ac:dyDescent="0.2">
      <c r="C78" s="29"/>
      <c r="D78" s="59"/>
      <c r="E78" s="59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9"/>
      <c r="R78" s="30"/>
      <c r="S78" s="30"/>
      <c r="T78" s="30"/>
      <c r="U78" s="30"/>
      <c r="V78" s="30"/>
      <c r="W78" s="30"/>
      <c r="X78" s="30"/>
      <c r="Y78" s="30"/>
      <c r="Z78" s="30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</row>
    <row r="79" spans="1:39" x14ac:dyDescent="0.2">
      <c r="C79" s="29"/>
      <c r="D79" s="59"/>
      <c r="E79" s="59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9"/>
      <c r="R79" s="30"/>
      <c r="S79" s="30"/>
      <c r="T79" s="30"/>
      <c r="U79" s="30"/>
      <c r="V79" s="30"/>
      <c r="W79" s="30"/>
      <c r="X79" s="30"/>
      <c r="Y79" s="30"/>
      <c r="Z79" s="30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</row>
    <row r="80" spans="1:39" x14ac:dyDescent="0.2">
      <c r="C80" s="29"/>
      <c r="D80" s="59"/>
      <c r="E80" s="59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30"/>
      <c r="S80" s="30"/>
      <c r="T80" s="30"/>
      <c r="U80" s="30"/>
      <c r="V80" s="30"/>
      <c r="W80" s="30"/>
      <c r="X80" s="30"/>
      <c r="Y80" s="30"/>
      <c r="Z80" s="30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</row>
    <row r="81" spans="1:39" x14ac:dyDescent="0.2">
      <c r="C81" s="29"/>
      <c r="D81" s="59"/>
      <c r="E81" s="59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9"/>
      <c r="R81" s="30"/>
      <c r="S81" s="30"/>
      <c r="T81" s="30"/>
      <c r="U81" s="30"/>
      <c r="V81" s="30"/>
      <c r="W81" s="30"/>
      <c r="X81" s="30"/>
      <c r="Y81" s="30"/>
      <c r="Z81" s="30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</row>
    <row r="82" spans="1:39" x14ac:dyDescent="0.2">
      <c r="C82" s="29"/>
      <c r="D82" s="59"/>
      <c r="E82" s="59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9"/>
      <c r="R82" s="30"/>
      <c r="S82" s="30"/>
      <c r="T82" s="30"/>
      <c r="U82" s="30"/>
      <c r="V82" s="30"/>
      <c r="W82" s="30"/>
      <c r="X82" s="30"/>
      <c r="Y82" s="30"/>
      <c r="Z82" s="30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</row>
    <row r="83" spans="1:39" x14ac:dyDescent="0.2">
      <c r="C83" s="29"/>
      <c r="D83" s="59"/>
      <c r="E83" s="59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9"/>
      <c r="R83" s="30"/>
      <c r="S83" s="30"/>
      <c r="T83" s="30"/>
      <c r="U83" s="30"/>
      <c r="V83" s="30"/>
      <c r="W83" s="30"/>
      <c r="X83" s="30"/>
      <c r="Y83" s="30"/>
      <c r="Z83" s="30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</row>
    <row r="84" spans="1:39" x14ac:dyDescent="0.2">
      <c r="C84" s="29"/>
      <c r="D84" s="59"/>
      <c r="E84" s="59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9"/>
      <c r="R84" s="30"/>
      <c r="S84" s="30"/>
      <c r="T84" s="30"/>
      <c r="U84" s="30"/>
      <c r="V84" s="30"/>
      <c r="W84" s="30"/>
      <c r="X84" s="30"/>
      <c r="Y84" s="30"/>
      <c r="Z84" s="30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</row>
    <row r="85" spans="1:39" x14ac:dyDescent="0.2">
      <c r="C85" s="29"/>
      <c r="D85" s="59"/>
      <c r="E85" s="59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9"/>
      <c r="R85" s="30"/>
      <c r="S85" s="30"/>
      <c r="T85" s="30"/>
      <c r="U85" s="30"/>
      <c r="V85" s="30"/>
      <c r="W85" s="30"/>
      <c r="X85" s="30"/>
      <c r="Y85" s="30"/>
      <c r="Z85" s="30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</row>
    <row r="86" spans="1:39" x14ac:dyDescent="0.2">
      <c r="C86" s="29"/>
      <c r="D86" s="59"/>
      <c r="E86" s="59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9"/>
      <c r="R86" s="30"/>
      <c r="S86" s="30"/>
      <c r="T86" s="30"/>
      <c r="U86" s="30"/>
      <c r="V86" s="30"/>
      <c r="W86" s="30"/>
      <c r="X86" s="30"/>
      <c r="Y86" s="30"/>
      <c r="Z86" s="30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</row>
    <row r="87" spans="1:39" x14ac:dyDescent="0.2">
      <c r="A87" s="42"/>
      <c r="B87" s="42"/>
      <c r="C87" s="29"/>
      <c r="D87" s="61"/>
      <c r="E87" s="61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29"/>
      <c r="R87" s="29"/>
      <c r="S87" s="29"/>
      <c r="T87" s="29"/>
      <c r="U87" s="30"/>
      <c r="V87" s="30"/>
      <c r="W87" s="30"/>
      <c r="X87" s="30"/>
      <c r="Y87" s="30"/>
      <c r="Z87" s="30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</row>
    <row r="88" spans="1:39" x14ac:dyDescent="0.2">
      <c r="A88" s="42"/>
      <c r="B88" s="42"/>
      <c r="C88" s="29"/>
      <c r="D88" s="61"/>
      <c r="E88" s="61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29"/>
      <c r="R88" s="29"/>
      <c r="S88" s="29"/>
      <c r="T88" s="29"/>
      <c r="U88" s="30"/>
      <c r="V88" s="30"/>
      <c r="W88" s="30"/>
      <c r="X88" s="30"/>
      <c r="Y88" s="30"/>
      <c r="Z88" s="30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</row>
    <row r="89" spans="1:39" x14ac:dyDescent="0.2">
      <c r="A89" s="42"/>
      <c r="B89" s="42"/>
      <c r="C89" s="29"/>
      <c r="D89" s="61"/>
      <c r="E89" s="61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29"/>
      <c r="R89" s="29"/>
      <c r="S89" s="29"/>
      <c r="T89" s="29"/>
      <c r="U89" s="30"/>
      <c r="V89" s="30"/>
      <c r="W89" s="30"/>
      <c r="X89" s="30"/>
      <c r="Y89" s="30"/>
      <c r="Z89" s="30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</row>
    <row r="90" spans="1:39" x14ac:dyDescent="0.2">
      <c r="A90" s="42"/>
      <c r="B90" s="42"/>
      <c r="C90" s="29"/>
      <c r="D90" s="61"/>
      <c r="E90" s="61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29"/>
      <c r="R90" s="29"/>
      <c r="S90" s="29"/>
      <c r="T90" s="29"/>
      <c r="U90" s="30"/>
      <c r="V90" s="30"/>
      <c r="W90" s="30"/>
      <c r="X90" s="30"/>
      <c r="Y90" s="30"/>
      <c r="Z90" s="30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</row>
    <row r="91" spans="1:39" x14ac:dyDescent="0.2">
      <c r="A91" s="42"/>
      <c r="B91" s="42"/>
      <c r="C91" s="29"/>
      <c r="D91" s="61"/>
      <c r="E91" s="61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29"/>
      <c r="R91" s="29"/>
      <c r="S91" s="29"/>
      <c r="T91" s="29"/>
      <c r="U91" s="30"/>
      <c r="V91" s="30"/>
      <c r="W91" s="30"/>
      <c r="X91" s="30"/>
      <c r="Y91" s="30"/>
      <c r="Z91" s="30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</row>
    <row r="92" spans="1:39" x14ac:dyDescent="0.2">
      <c r="A92" s="42"/>
      <c r="B92" s="42"/>
      <c r="C92" s="29"/>
      <c r="D92" s="61"/>
      <c r="E92" s="61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29"/>
      <c r="R92" s="29"/>
      <c r="S92" s="29"/>
      <c r="T92" s="29"/>
      <c r="U92" s="30"/>
      <c r="V92" s="30"/>
      <c r="W92" s="30"/>
      <c r="X92" s="30"/>
      <c r="Y92" s="30"/>
      <c r="Z92" s="30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</row>
    <row r="93" spans="1:39" x14ac:dyDescent="0.2">
      <c r="A93" s="42"/>
      <c r="B93" s="42"/>
      <c r="C93" s="29"/>
      <c r="D93" s="61"/>
      <c r="E93" s="61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29"/>
      <c r="R93" s="29"/>
      <c r="S93" s="29"/>
      <c r="T93" s="29"/>
      <c r="U93" s="30"/>
      <c r="V93" s="30"/>
      <c r="W93" s="30"/>
      <c r="X93" s="30"/>
      <c r="Y93" s="30"/>
      <c r="Z93" s="30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</row>
    <row r="94" spans="1:39" x14ac:dyDescent="0.2">
      <c r="A94" s="42"/>
      <c r="B94" s="42"/>
      <c r="C94" s="29"/>
      <c r="D94" s="61"/>
      <c r="E94" s="61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29"/>
      <c r="R94" s="29"/>
      <c r="S94" s="29"/>
      <c r="T94" s="29"/>
      <c r="U94" s="30"/>
      <c r="V94" s="30"/>
      <c r="W94" s="30"/>
      <c r="X94" s="30"/>
      <c r="Y94" s="30"/>
      <c r="Z94" s="30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</row>
    <row r="95" spans="1:39" x14ac:dyDescent="0.2">
      <c r="A95" s="42"/>
      <c r="B95" s="42"/>
      <c r="C95" s="29"/>
      <c r="D95" s="61"/>
      <c r="E95" s="61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29"/>
      <c r="R95" s="29"/>
      <c r="S95" s="29"/>
      <c r="T95" s="29"/>
      <c r="U95" s="30"/>
      <c r="V95" s="30"/>
      <c r="W95" s="30"/>
      <c r="X95" s="30"/>
      <c r="Y95" s="30"/>
      <c r="Z95" s="30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</row>
    <row r="96" spans="1:39" x14ac:dyDescent="0.2">
      <c r="A96" s="42"/>
      <c r="B96" s="42"/>
      <c r="C96" s="29"/>
      <c r="D96" s="61"/>
      <c r="E96" s="61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29"/>
      <c r="R96" s="29"/>
      <c r="S96" s="29"/>
      <c r="T96" s="29"/>
      <c r="U96" s="30"/>
      <c r="V96" s="30"/>
      <c r="W96" s="30"/>
      <c r="X96" s="30"/>
      <c r="Y96" s="30"/>
      <c r="Z96" s="30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</row>
    <row r="97" spans="1:39" x14ac:dyDescent="0.2">
      <c r="A97" s="42"/>
      <c r="B97" s="42"/>
      <c r="C97" s="29"/>
      <c r="D97" s="61"/>
      <c r="E97" s="61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29"/>
      <c r="R97" s="29"/>
      <c r="S97" s="29"/>
      <c r="T97" s="29"/>
      <c r="U97" s="30"/>
      <c r="V97" s="30"/>
      <c r="W97" s="30"/>
      <c r="X97" s="30"/>
      <c r="Y97" s="30"/>
      <c r="Z97" s="30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</row>
    <row r="98" spans="1:39" x14ac:dyDescent="0.2">
      <c r="A98" s="42"/>
      <c r="B98" s="42"/>
      <c r="C98" s="29"/>
      <c r="D98" s="61"/>
      <c r="E98" s="61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29"/>
      <c r="R98" s="29"/>
      <c r="S98" s="29"/>
      <c r="T98" s="29"/>
      <c r="U98" s="30"/>
      <c r="V98" s="30"/>
      <c r="W98" s="30"/>
      <c r="X98" s="30"/>
      <c r="Y98" s="30"/>
      <c r="Z98" s="30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</row>
    <row r="99" spans="1:39" x14ac:dyDescent="0.2">
      <c r="A99" s="42"/>
      <c r="B99" s="42"/>
      <c r="C99" s="29"/>
      <c r="D99" s="61"/>
      <c r="E99" s="61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29"/>
      <c r="R99" s="29"/>
      <c r="S99" s="29"/>
      <c r="T99" s="29"/>
      <c r="U99" s="30"/>
      <c r="V99" s="30"/>
      <c r="W99" s="30"/>
      <c r="X99" s="30"/>
      <c r="Y99" s="30"/>
      <c r="Z99" s="30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</row>
    <row r="100" spans="1:39" x14ac:dyDescent="0.2">
      <c r="A100" s="42"/>
      <c r="B100" s="42"/>
      <c r="C100" s="29"/>
      <c r="D100" s="61"/>
      <c r="E100" s="61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29"/>
      <c r="R100" s="29"/>
      <c r="S100" s="29"/>
      <c r="T100" s="29"/>
      <c r="U100" s="30"/>
      <c r="V100" s="30"/>
      <c r="W100" s="30"/>
      <c r="X100" s="30"/>
      <c r="Y100" s="30"/>
      <c r="Z100" s="30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</row>
    <row r="101" spans="1:39" x14ac:dyDescent="0.2">
      <c r="A101" s="42"/>
      <c r="B101" s="42"/>
      <c r="C101" s="29"/>
      <c r="D101" s="61"/>
      <c r="E101" s="61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29"/>
      <c r="R101" s="29"/>
      <c r="S101" s="29"/>
      <c r="T101" s="29"/>
      <c r="U101" s="30"/>
      <c r="V101" s="30"/>
      <c r="W101" s="30"/>
      <c r="X101" s="30"/>
      <c r="Y101" s="30"/>
      <c r="Z101" s="30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</row>
    <row r="102" spans="1:39" x14ac:dyDescent="0.2">
      <c r="A102" s="42"/>
      <c r="B102" s="42"/>
      <c r="C102" s="29"/>
      <c r="D102" s="61"/>
      <c r="E102" s="61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29"/>
      <c r="R102" s="29"/>
      <c r="S102" s="29"/>
      <c r="T102" s="29"/>
      <c r="U102" s="30"/>
      <c r="V102" s="30"/>
      <c r="W102" s="30"/>
      <c r="X102" s="30"/>
      <c r="Y102" s="30"/>
      <c r="Z102" s="30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</row>
    <row r="103" spans="1:39" x14ac:dyDescent="0.2">
      <c r="A103" s="42"/>
      <c r="B103" s="42"/>
      <c r="C103" s="29"/>
      <c r="D103" s="61"/>
      <c r="E103" s="61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29"/>
      <c r="R103" s="29"/>
      <c r="S103" s="29"/>
      <c r="T103" s="29"/>
      <c r="U103" s="30"/>
      <c r="V103" s="30"/>
      <c r="W103" s="30"/>
      <c r="X103" s="30"/>
      <c r="Y103" s="30"/>
      <c r="Z103" s="30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</row>
    <row r="104" spans="1:39" x14ac:dyDescent="0.2">
      <c r="A104" s="42"/>
      <c r="B104" s="42"/>
      <c r="C104" s="29"/>
      <c r="D104" s="61"/>
      <c r="E104" s="61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29"/>
      <c r="R104" s="29"/>
      <c r="S104" s="29"/>
      <c r="T104" s="29"/>
      <c r="U104" s="30"/>
      <c r="V104" s="30"/>
      <c r="W104" s="30"/>
      <c r="X104" s="30"/>
      <c r="Y104" s="30"/>
      <c r="Z104" s="30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</row>
    <row r="105" spans="1:39" x14ac:dyDescent="0.2">
      <c r="A105" s="42"/>
      <c r="B105" s="42"/>
      <c r="C105" s="29"/>
      <c r="D105" s="61"/>
      <c r="E105" s="61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29"/>
      <c r="R105" s="29"/>
      <c r="S105" s="29"/>
      <c r="T105" s="29"/>
      <c r="U105" s="30"/>
      <c r="V105" s="30"/>
      <c r="W105" s="30"/>
      <c r="X105" s="30"/>
      <c r="Y105" s="30"/>
      <c r="Z105" s="30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</row>
    <row r="106" spans="1:39" x14ac:dyDescent="0.2">
      <c r="A106" s="42"/>
      <c r="B106" s="42"/>
      <c r="C106" s="29"/>
      <c r="D106" s="61"/>
      <c r="E106" s="61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29"/>
      <c r="R106" s="29"/>
      <c r="S106" s="29"/>
      <c r="T106" s="29"/>
      <c r="U106" s="30"/>
      <c r="V106" s="30"/>
      <c r="W106" s="30"/>
      <c r="X106" s="30"/>
      <c r="Y106" s="30"/>
      <c r="Z106" s="30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</row>
    <row r="107" spans="1:39" x14ac:dyDescent="0.2">
      <c r="A107" s="42"/>
      <c r="B107" s="42"/>
      <c r="C107" s="29"/>
      <c r="D107" s="61"/>
      <c r="E107" s="61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29"/>
      <c r="R107" s="29"/>
      <c r="S107" s="29"/>
      <c r="T107" s="29"/>
      <c r="U107" s="30"/>
      <c r="V107" s="30"/>
      <c r="W107" s="30"/>
      <c r="X107" s="30"/>
      <c r="Y107" s="30"/>
      <c r="Z107" s="30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</row>
    <row r="108" spans="1:39" x14ac:dyDescent="0.2">
      <c r="A108" s="42"/>
      <c r="B108" s="42"/>
      <c r="C108" s="29"/>
      <c r="D108" s="61"/>
      <c r="E108" s="61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29"/>
      <c r="R108" s="29"/>
      <c r="S108" s="29"/>
      <c r="T108" s="29"/>
      <c r="U108" s="30"/>
      <c r="V108" s="30"/>
      <c r="W108" s="30"/>
      <c r="X108" s="30"/>
      <c r="Y108" s="30"/>
      <c r="Z108" s="30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</row>
    <row r="109" spans="1:39" x14ac:dyDescent="0.2">
      <c r="A109" s="42"/>
      <c r="B109" s="42"/>
      <c r="C109" s="29"/>
      <c r="D109" s="61"/>
      <c r="E109" s="61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29"/>
      <c r="R109" s="29"/>
      <c r="S109" s="29"/>
      <c r="T109" s="29"/>
      <c r="U109" s="30"/>
      <c r="V109" s="30"/>
      <c r="W109" s="30"/>
      <c r="X109" s="30"/>
      <c r="Y109" s="30"/>
      <c r="Z109" s="30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</row>
    <row r="110" spans="1:39" x14ac:dyDescent="0.2">
      <c r="A110" s="42"/>
      <c r="B110" s="42"/>
      <c r="C110" s="29"/>
      <c r="D110" s="61"/>
      <c r="E110" s="61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29"/>
      <c r="R110" s="29"/>
      <c r="S110" s="29"/>
      <c r="T110" s="29"/>
      <c r="U110" s="30"/>
      <c r="V110" s="30"/>
      <c r="W110" s="30"/>
      <c r="X110" s="30"/>
      <c r="Y110" s="30"/>
      <c r="Z110" s="30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</row>
    <row r="111" spans="1:39" x14ac:dyDescent="0.2">
      <c r="A111" s="42"/>
      <c r="B111" s="42"/>
      <c r="C111" s="29"/>
      <c r="D111" s="61"/>
      <c r="E111" s="61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29"/>
      <c r="R111" s="29"/>
      <c r="S111" s="29"/>
      <c r="T111" s="29"/>
      <c r="U111" s="30"/>
      <c r="V111" s="30"/>
      <c r="W111" s="30"/>
      <c r="X111" s="30"/>
      <c r="Y111" s="30"/>
      <c r="Z111" s="30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</row>
    <row r="112" spans="1:39" x14ac:dyDescent="0.2">
      <c r="A112" s="42"/>
      <c r="B112" s="42"/>
      <c r="C112" s="29"/>
      <c r="D112" s="61"/>
      <c r="E112" s="61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29"/>
      <c r="R112" s="29"/>
      <c r="S112" s="29"/>
      <c r="T112" s="29"/>
      <c r="U112" s="30"/>
      <c r="V112" s="30"/>
      <c r="W112" s="30"/>
      <c r="X112" s="30"/>
      <c r="Y112" s="30"/>
      <c r="Z112" s="30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</row>
    <row r="113" spans="1:39" x14ac:dyDescent="0.2">
      <c r="A113" s="42"/>
      <c r="B113" s="42"/>
      <c r="C113" s="29"/>
      <c r="D113" s="61"/>
      <c r="E113" s="61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29"/>
      <c r="R113" s="29"/>
      <c r="S113" s="29"/>
      <c r="T113" s="29"/>
      <c r="U113" s="30"/>
      <c r="V113" s="30"/>
      <c r="W113" s="30"/>
      <c r="X113" s="30"/>
      <c r="Y113" s="30"/>
      <c r="Z113" s="30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</row>
    <row r="114" spans="1:39" x14ac:dyDescent="0.2">
      <c r="A114" s="42"/>
      <c r="B114" s="42"/>
      <c r="C114" s="29"/>
      <c r="D114" s="61"/>
      <c r="E114" s="61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29"/>
      <c r="R114" s="29"/>
      <c r="S114" s="29"/>
      <c r="T114" s="29"/>
      <c r="U114" s="30"/>
      <c r="V114" s="30"/>
      <c r="W114" s="30"/>
      <c r="X114" s="30"/>
      <c r="Y114" s="30"/>
      <c r="Z114" s="30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</row>
    <row r="115" spans="1:39" x14ac:dyDescent="0.2">
      <c r="A115" s="42"/>
      <c r="B115" s="42"/>
      <c r="C115" s="29"/>
      <c r="D115" s="61"/>
      <c r="E115" s="61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29"/>
      <c r="R115" s="29"/>
      <c r="S115" s="29"/>
      <c r="T115" s="29"/>
      <c r="U115" s="30"/>
      <c r="V115" s="30"/>
      <c r="W115" s="30"/>
      <c r="X115" s="30"/>
      <c r="Y115" s="30"/>
      <c r="Z115" s="30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</row>
    <row r="116" spans="1:39" x14ac:dyDescent="0.2">
      <c r="A116" s="42"/>
      <c r="B116" s="42"/>
      <c r="C116" s="29"/>
      <c r="D116" s="61"/>
      <c r="E116" s="61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29"/>
      <c r="R116" s="29"/>
      <c r="S116" s="29"/>
      <c r="T116" s="29"/>
      <c r="U116" s="30"/>
      <c r="V116" s="30"/>
      <c r="W116" s="30"/>
      <c r="X116" s="30"/>
      <c r="Y116" s="30"/>
      <c r="Z116" s="30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</row>
    <row r="117" spans="1:39" x14ac:dyDescent="0.2">
      <c r="A117" s="42"/>
      <c r="B117" s="42"/>
      <c r="C117" s="29"/>
      <c r="D117" s="61"/>
      <c r="E117" s="61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29"/>
      <c r="R117" s="29"/>
      <c r="S117" s="29"/>
      <c r="T117" s="29"/>
      <c r="U117" s="30"/>
      <c r="V117" s="30"/>
      <c r="W117" s="30"/>
      <c r="X117" s="30"/>
      <c r="Y117" s="30"/>
      <c r="Z117" s="30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</row>
    <row r="118" spans="1:39" x14ac:dyDescent="0.2">
      <c r="A118" s="42"/>
      <c r="B118" s="42"/>
      <c r="C118" s="29"/>
      <c r="D118" s="61"/>
      <c r="E118" s="61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29"/>
      <c r="R118" s="29"/>
      <c r="S118" s="29"/>
      <c r="T118" s="29"/>
      <c r="U118" s="30"/>
      <c r="V118" s="30"/>
      <c r="W118" s="30"/>
      <c r="X118" s="30"/>
      <c r="Y118" s="30"/>
      <c r="Z118" s="30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</row>
    <row r="119" spans="1:39" x14ac:dyDescent="0.2">
      <c r="A119" s="42"/>
      <c r="B119" s="42"/>
      <c r="C119" s="29"/>
      <c r="D119" s="61"/>
      <c r="E119" s="61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29"/>
      <c r="R119" s="29"/>
      <c r="S119" s="29"/>
      <c r="T119" s="29"/>
      <c r="U119" s="30"/>
      <c r="V119" s="30"/>
      <c r="W119" s="30"/>
      <c r="X119" s="30"/>
      <c r="Y119" s="30"/>
      <c r="Z119" s="30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</row>
    <row r="120" spans="1:39" x14ac:dyDescent="0.2">
      <c r="A120" s="42"/>
      <c r="B120" s="42"/>
      <c r="C120" s="29"/>
      <c r="D120" s="61"/>
      <c r="E120" s="61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29"/>
      <c r="R120" s="29"/>
      <c r="S120" s="29"/>
      <c r="T120" s="29"/>
      <c r="U120" s="30"/>
      <c r="V120" s="30"/>
      <c r="W120" s="30"/>
      <c r="X120" s="30"/>
      <c r="Y120" s="30"/>
      <c r="Z120" s="30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</row>
    <row r="121" spans="1:39" x14ac:dyDescent="0.2">
      <c r="A121" s="42"/>
      <c r="B121" s="42"/>
      <c r="C121" s="29"/>
      <c r="D121" s="61"/>
      <c r="E121" s="61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29"/>
      <c r="R121" s="29"/>
      <c r="S121" s="29"/>
      <c r="T121" s="29"/>
      <c r="U121" s="30"/>
      <c r="V121" s="30"/>
      <c r="W121" s="30"/>
      <c r="X121" s="30"/>
      <c r="Y121" s="30"/>
      <c r="Z121" s="30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</row>
    <row r="122" spans="1:39" x14ac:dyDescent="0.2">
      <c r="A122" s="42"/>
      <c r="B122" s="42"/>
      <c r="C122" s="29"/>
      <c r="D122" s="61"/>
      <c r="E122" s="61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29"/>
      <c r="R122" s="29"/>
      <c r="S122" s="29"/>
      <c r="T122" s="29"/>
      <c r="U122" s="30"/>
      <c r="V122" s="30"/>
      <c r="W122" s="30"/>
      <c r="X122" s="30"/>
      <c r="Y122" s="30"/>
      <c r="Z122" s="30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</row>
    <row r="123" spans="1:39" x14ac:dyDescent="0.2">
      <c r="A123" s="42"/>
      <c r="B123" s="42"/>
      <c r="C123" s="29"/>
      <c r="D123" s="61"/>
      <c r="E123" s="61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29"/>
      <c r="R123" s="29"/>
      <c r="S123" s="29"/>
      <c r="T123" s="29"/>
      <c r="U123" s="30"/>
      <c r="V123" s="30"/>
      <c r="W123" s="30"/>
      <c r="X123" s="30"/>
      <c r="Y123" s="30"/>
      <c r="Z123" s="30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</row>
    <row r="124" spans="1:39" x14ac:dyDescent="0.2">
      <c r="A124" s="42"/>
      <c r="B124" s="42"/>
      <c r="C124" s="29"/>
      <c r="D124" s="61"/>
      <c r="E124" s="61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29"/>
      <c r="R124" s="29"/>
      <c r="S124" s="29"/>
      <c r="T124" s="29"/>
      <c r="U124" s="30"/>
      <c r="V124" s="30"/>
      <c r="W124" s="30"/>
      <c r="X124" s="30"/>
      <c r="Y124" s="30"/>
      <c r="Z124" s="30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</row>
    <row r="125" spans="1:39" x14ac:dyDescent="0.2">
      <c r="A125" s="42"/>
      <c r="B125" s="42"/>
      <c r="C125" s="29"/>
      <c r="D125" s="61"/>
      <c r="E125" s="61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29"/>
      <c r="R125" s="29"/>
      <c r="S125" s="29"/>
      <c r="T125" s="29"/>
      <c r="U125" s="30"/>
      <c r="V125" s="30"/>
      <c r="W125" s="30"/>
      <c r="X125" s="30"/>
      <c r="Y125" s="30"/>
      <c r="Z125" s="30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</row>
    <row r="126" spans="1:39" x14ac:dyDescent="0.2">
      <c r="A126" s="42"/>
      <c r="B126" s="42"/>
      <c r="C126" s="29"/>
      <c r="D126" s="61"/>
      <c r="E126" s="61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29"/>
      <c r="R126" s="29"/>
      <c r="S126" s="29"/>
      <c r="T126" s="29"/>
      <c r="U126" s="30"/>
      <c r="V126" s="30"/>
      <c r="W126" s="30"/>
      <c r="X126" s="30"/>
      <c r="Y126" s="30"/>
      <c r="Z126" s="30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</row>
    <row r="127" spans="1:39" x14ac:dyDescent="0.2">
      <c r="A127" s="42"/>
      <c r="B127" s="42"/>
      <c r="C127" s="29"/>
      <c r="D127" s="61"/>
      <c r="E127" s="61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29"/>
      <c r="R127" s="29"/>
      <c r="S127" s="29"/>
      <c r="T127" s="29"/>
      <c r="U127" s="30"/>
      <c r="V127" s="30"/>
      <c r="W127" s="30"/>
      <c r="X127" s="30"/>
      <c r="Y127" s="30"/>
      <c r="Z127" s="30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</row>
    <row r="128" spans="1:39" x14ac:dyDescent="0.2">
      <c r="A128" s="42"/>
      <c r="B128" s="42"/>
      <c r="C128" s="29"/>
      <c r="D128" s="61"/>
      <c r="E128" s="61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29"/>
      <c r="R128" s="29"/>
      <c r="S128" s="29"/>
      <c r="T128" s="29"/>
      <c r="U128" s="30"/>
      <c r="V128" s="30"/>
      <c r="W128" s="30"/>
      <c r="X128" s="30"/>
      <c r="Y128" s="30"/>
      <c r="Z128" s="30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</row>
    <row r="129" spans="1:39" x14ac:dyDescent="0.2">
      <c r="A129" s="42"/>
      <c r="B129" s="42"/>
      <c r="C129" s="29"/>
      <c r="D129" s="61"/>
      <c r="E129" s="61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29"/>
      <c r="R129" s="29"/>
      <c r="S129" s="29"/>
      <c r="T129" s="29"/>
      <c r="U129" s="30"/>
      <c r="V129" s="30"/>
      <c r="W129" s="30"/>
      <c r="X129" s="30"/>
      <c r="Y129" s="30"/>
      <c r="Z129" s="30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</row>
    <row r="130" spans="1:39" x14ac:dyDescent="0.2">
      <c r="A130" s="42"/>
      <c r="B130" s="42"/>
      <c r="C130" s="29"/>
      <c r="D130" s="61"/>
      <c r="E130" s="61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29"/>
      <c r="R130" s="29"/>
      <c r="S130" s="29"/>
      <c r="T130" s="29"/>
      <c r="U130" s="30"/>
      <c r="V130" s="30"/>
      <c r="W130" s="30"/>
      <c r="X130" s="30"/>
      <c r="Y130" s="30"/>
      <c r="Z130" s="30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</row>
    <row r="131" spans="1:39" x14ac:dyDescent="0.2">
      <c r="A131" s="42"/>
      <c r="B131" s="42"/>
      <c r="C131" s="29"/>
      <c r="D131" s="61"/>
      <c r="E131" s="61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29"/>
      <c r="R131" s="29"/>
      <c r="S131" s="29"/>
      <c r="T131" s="29"/>
      <c r="U131" s="30"/>
      <c r="V131" s="30"/>
      <c r="W131" s="30"/>
      <c r="X131" s="30"/>
      <c r="Y131" s="30"/>
      <c r="Z131" s="30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</row>
    <row r="132" spans="1:39" x14ac:dyDescent="0.2">
      <c r="A132" s="42"/>
      <c r="B132" s="42"/>
      <c r="C132" s="29"/>
      <c r="D132" s="61"/>
      <c r="E132" s="61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29"/>
      <c r="R132" s="29"/>
      <c r="S132" s="29"/>
      <c r="T132" s="29"/>
      <c r="U132" s="30"/>
      <c r="V132" s="30"/>
      <c r="W132" s="30"/>
      <c r="X132" s="30"/>
      <c r="Y132" s="30"/>
      <c r="Z132" s="30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</row>
    <row r="133" spans="1:39" x14ac:dyDescent="0.2">
      <c r="A133" s="42"/>
      <c r="B133" s="42"/>
      <c r="C133" s="29"/>
      <c r="D133" s="61"/>
      <c r="E133" s="61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29"/>
      <c r="R133" s="29"/>
      <c r="S133" s="29"/>
      <c r="T133" s="29"/>
      <c r="U133" s="30"/>
      <c r="V133" s="30"/>
      <c r="W133" s="30"/>
      <c r="X133" s="30"/>
      <c r="Y133" s="30"/>
      <c r="Z133" s="30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</row>
    <row r="134" spans="1:39" x14ac:dyDescent="0.2">
      <c r="A134" s="42"/>
      <c r="B134" s="42"/>
      <c r="C134" s="29"/>
      <c r="D134" s="61"/>
      <c r="E134" s="61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29"/>
      <c r="R134" s="29"/>
      <c r="S134" s="29"/>
      <c r="T134" s="29"/>
      <c r="U134" s="30"/>
      <c r="V134" s="30"/>
      <c r="W134" s="30"/>
      <c r="X134" s="30"/>
      <c r="Y134" s="30"/>
      <c r="Z134" s="30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</row>
    <row r="135" spans="1:39" x14ac:dyDescent="0.2">
      <c r="A135" s="42"/>
      <c r="B135" s="42"/>
      <c r="C135" s="29"/>
      <c r="D135" s="61"/>
      <c r="E135" s="61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29"/>
      <c r="R135" s="29"/>
      <c r="S135" s="29"/>
      <c r="T135" s="29"/>
      <c r="U135" s="30"/>
      <c r="V135" s="30"/>
      <c r="W135" s="30"/>
      <c r="X135" s="30"/>
      <c r="Y135" s="30"/>
      <c r="Z135" s="30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</row>
    <row r="136" spans="1:39" x14ac:dyDescent="0.2">
      <c r="A136" s="42"/>
      <c r="B136" s="42"/>
      <c r="C136" s="29"/>
      <c r="D136" s="61"/>
      <c r="E136" s="61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29"/>
      <c r="R136" s="29"/>
      <c r="S136" s="29"/>
      <c r="T136" s="29"/>
      <c r="U136" s="30"/>
      <c r="V136" s="30"/>
      <c r="W136" s="30"/>
      <c r="X136" s="30"/>
      <c r="Y136" s="30"/>
      <c r="Z136" s="30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</row>
    <row r="137" spans="1:39" x14ac:dyDescent="0.2">
      <c r="A137" s="42"/>
      <c r="B137" s="42"/>
      <c r="C137" s="29"/>
      <c r="D137" s="61"/>
      <c r="E137" s="61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29"/>
      <c r="R137" s="29"/>
      <c r="S137" s="29"/>
      <c r="T137" s="29"/>
      <c r="U137" s="30"/>
      <c r="V137" s="30"/>
      <c r="W137" s="30"/>
      <c r="X137" s="30"/>
      <c r="Y137" s="30"/>
      <c r="Z137" s="30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</row>
    <row r="138" spans="1:39" x14ac:dyDescent="0.2">
      <c r="A138" s="42"/>
      <c r="B138" s="42"/>
      <c r="C138" s="29"/>
      <c r="D138" s="61"/>
      <c r="E138" s="61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29"/>
      <c r="R138" s="29"/>
      <c r="S138" s="29"/>
      <c r="T138" s="29"/>
      <c r="U138" s="30"/>
      <c r="V138" s="30"/>
      <c r="W138" s="30"/>
      <c r="X138" s="30"/>
      <c r="Y138" s="30"/>
      <c r="Z138" s="30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</row>
    <row r="139" spans="1:39" x14ac:dyDescent="0.2">
      <c r="A139" s="42"/>
      <c r="B139" s="42"/>
      <c r="C139" s="29"/>
      <c r="D139" s="61"/>
      <c r="E139" s="61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29"/>
      <c r="R139" s="29"/>
      <c r="S139" s="29"/>
      <c r="T139" s="29"/>
      <c r="U139" s="30"/>
      <c r="V139" s="30"/>
      <c r="W139" s="30"/>
      <c r="X139" s="30"/>
      <c r="Y139" s="30"/>
      <c r="Z139" s="30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</row>
    <row r="140" spans="1:39" x14ac:dyDescent="0.2">
      <c r="A140" s="42"/>
      <c r="B140" s="42"/>
      <c r="C140" s="29"/>
      <c r="D140" s="61"/>
      <c r="E140" s="61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29"/>
      <c r="R140" s="29"/>
      <c r="S140" s="29"/>
      <c r="T140" s="29"/>
      <c r="U140" s="30"/>
      <c r="V140" s="30"/>
      <c r="W140" s="30"/>
      <c r="X140" s="30"/>
      <c r="Y140" s="30"/>
      <c r="Z140" s="30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</row>
    <row r="141" spans="1:39" x14ac:dyDescent="0.2">
      <c r="A141" s="42"/>
      <c r="B141" s="42"/>
      <c r="C141" s="29"/>
      <c r="D141" s="61"/>
      <c r="E141" s="61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29"/>
      <c r="R141" s="29"/>
      <c r="S141" s="29"/>
      <c r="T141" s="29"/>
      <c r="U141" s="30"/>
      <c r="V141" s="30"/>
      <c r="W141" s="30"/>
      <c r="X141" s="30"/>
      <c r="Y141" s="30"/>
      <c r="Z141" s="30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</row>
    <row r="142" spans="1:39" x14ac:dyDescent="0.2">
      <c r="A142" s="42"/>
      <c r="B142" s="42"/>
      <c r="C142" s="29"/>
      <c r="D142" s="61"/>
      <c r="E142" s="61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29"/>
      <c r="R142" s="29"/>
      <c r="S142" s="29"/>
      <c r="T142" s="29"/>
      <c r="U142" s="30"/>
      <c r="V142" s="30"/>
      <c r="W142" s="30"/>
      <c r="X142" s="30"/>
      <c r="Y142" s="30"/>
      <c r="Z142" s="30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</row>
    <row r="143" spans="1:39" x14ac:dyDescent="0.2">
      <c r="A143" s="42"/>
      <c r="B143" s="42"/>
      <c r="C143" s="29"/>
      <c r="D143" s="61"/>
      <c r="E143" s="61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29"/>
      <c r="R143" s="29"/>
      <c r="S143" s="29"/>
      <c r="T143" s="29"/>
      <c r="U143" s="30"/>
      <c r="V143" s="30"/>
      <c r="W143" s="30"/>
      <c r="X143" s="30"/>
      <c r="Y143" s="30"/>
      <c r="Z143" s="30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</row>
    <row r="144" spans="1:39" x14ac:dyDescent="0.2">
      <c r="A144" s="42"/>
      <c r="B144" s="42"/>
      <c r="C144" s="29"/>
      <c r="D144" s="61"/>
      <c r="E144" s="61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29"/>
      <c r="R144" s="29"/>
      <c r="S144" s="29"/>
      <c r="T144" s="29"/>
      <c r="U144" s="30"/>
      <c r="V144" s="30"/>
      <c r="W144" s="30"/>
      <c r="X144" s="30"/>
      <c r="Y144" s="30"/>
      <c r="Z144" s="30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</row>
    <row r="145" spans="1:39" x14ac:dyDescent="0.2">
      <c r="A145" s="42"/>
      <c r="B145" s="42"/>
      <c r="C145" s="29"/>
      <c r="D145" s="61"/>
      <c r="E145" s="61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29"/>
      <c r="R145" s="29"/>
      <c r="S145" s="29"/>
      <c r="T145" s="29"/>
      <c r="U145" s="30"/>
      <c r="V145" s="30"/>
      <c r="W145" s="30"/>
      <c r="X145" s="30"/>
      <c r="Y145" s="30"/>
      <c r="Z145" s="30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</row>
    <row r="146" spans="1:39" x14ac:dyDescent="0.2">
      <c r="A146" s="42"/>
      <c r="B146" s="42"/>
      <c r="C146" s="29"/>
      <c r="D146" s="61"/>
      <c r="E146" s="61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29"/>
      <c r="R146" s="29"/>
      <c r="S146" s="29"/>
      <c r="T146" s="29"/>
      <c r="U146" s="30"/>
      <c r="V146" s="30"/>
      <c r="W146" s="30"/>
      <c r="X146" s="30"/>
      <c r="Y146" s="30"/>
      <c r="Z146" s="30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</row>
    <row r="147" spans="1:39" x14ac:dyDescent="0.2">
      <c r="A147" s="42"/>
      <c r="B147" s="42"/>
      <c r="C147" s="29"/>
      <c r="D147" s="61"/>
      <c r="E147" s="61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29"/>
      <c r="R147" s="29"/>
      <c r="S147" s="29"/>
      <c r="T147" s="29"/>
      <c r="U147" s="30"/>
      <c r="V147" s="30"/>
      <c r="W147" s="30"/>
      <c r="X147" s="30"/>
      <c r="Y147" s="30"/>
      <c r="Z147" s="30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</row>
    <row r="148" spans="1:39" x14ac:dyDescent="0.2">
      <c r="A148" s="42"/>
      <c r="B148" s="42"/>
      <c r="C148" s="29"/>
      <c r="D148" s="61"/>
      <c r="E148" s="61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29"/>
      <c r="R148" s="29"/>
      <c r="S148" s="29"/>
      <c r="T148" s="29"/>
      <c r="U148" s="30"/>
      <c r="V148" s="30"/>
      <c r="W148" s="30"/>
      <c r="X148" s="30"/>
      <c r="Y148" s="30"/>
      <c r="Z148" s="30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</row>
    <row r="149" spans="1:39" x14ac:dyDescent="0.2">
      <c r="A149" s="42"/>
      <c r="B149" s="42"/>
      <c r="C149" s="29"/>
      <c r="D149" s="61"/>
      <c r="E149" s="61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29"/>
      <c r="R149" s="29"/>
      <c r="S149" s="29"/>
      <c r="T149" s="29"/>
      <c r="U149" s="30"/>
      <c r="V149" s="30"/>
      <c r="W149" s="30"/>
      <c r="X149" s="30"/>
      <c r="Y149" s="30"/>
      <c r="Z149" s="30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</row>
    <row r="150" spans="1:39" x14ac:dyDescent="0.2">
      <c r="A150" s="42"/>
      <c r="B150" s="42"/>
      <c r="C150" s="29"/>
      <c r="D150" s="61"/>
      <c r="E150" s="61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29"/>
      <c r="R150" s="29"/>
      <c r="S150" s="29"/>
      <c r="T150" s="29"/>
      <c r="U150" s="30"/>
      <c r="V150" s="30"/>
      <c r="W150" s="30"/>
      <c r="X150" s="30"/>
      <c r="Y150" s="30"/>
      <c r="Z150" s="30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</row>
    <row r="151" spans="1:39" x14ac:dyDescent="0.2">
      <c r="A151" s="42"/>
      <c r="B151" s="42"/>
      <c r="C151" s="29"/>
      <c r="D151" s="61"/>
      <c r="E151" s="61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29"/>
      <c r="R151" s="29"/>
      <c r="S151" s="29"/>
      <c r="T151" s="29"/>
      <c r="U151" s="30"/>
      <c r="V151" s="30"/>
      <c r="W151" s="30"/>
      <c r="X151" s="30"/>
      <c r="Y151" s="30"/>
      <c r="Z151" s="30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</row>
    <row r="152" spans="1:39" x14ac:dyDescent="0.2">
      <c r="A152" s="42"/>
      <c r="B152" s="42"/>
      <c r="C152" s="29"/>
      <c r="D152" s="61"/>
      <c r="E152" s="61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29"/>
      <c r="R152" s="29"/>
      <c r="S152" s="29"/>
      <c r="T152" s="29"/>
      <c r="U152" s="30"/>
      <c r="V152" s="30"/>
      <c r="W152" s="30"/>
      <c r="X152" s="30"/>
      <c r="Y152" s="30"/>
      <c r="Z152" s="30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</row>
    <row r="153" spans="1:39" x14ac:dyDescent="0.2">
      <c r="A153" s="42"/>
      <c r="B153" s="42"/>
      <c r="C153" s="29"/>
      <c r="D153" s="61"/>
      <c r="E153" s="61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29"/>
      <c r="R153" s="29"/>
      <c r="S153" s="29"/>
      <c r="T153" s="29"/>
      <c r="U153" s="30"/>
      <c r="V153" s="30"/>
      <c r="W153" s="30"/>
      <c r="X153" s="30"/>
      <c r="Y153" s="30"/>
      <c r="Z153" s="30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</row>
    <row r="154" spans="1:39" x14ac:dyDescent="0.2">
      <c r="A154" s="42"/>
      <c r="B154" s="42"/>
      <c r="C154" s="29"/>
      <c r="D154" s="61"/>
      <c r="E154" s="61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29"/>
      <c r="R154" s="29"/>
      <c r="S154" s="29"/>
      <c r="T154" s="29"/>
      <c r="U154" s="30"/>
      <c r="V154" s="30"/>
      <c r="W154" s="30"/>
      <c r="X154" s="30"/>
      <c r="Y154" s="30"/>
      <c r="Z154" s="30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</row>
    <row r="155" spans="1:39" x14ac:dyDescent="0.2">
      <c r="A155" s="42"/>
      <c r="B155" s="42"/>
      <c r="C155" s="29"/>
      <c r="D155" s="61"/>
      <c r="E155" s="61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29"/>
      <c r="R155" s="29"/>
      <c r="S155" s="29"/>
      <c r="T155" s="29"/>
      <c r="U155" s="30"/>
      <c r="V155" s="30"/>
      <c r="W155" s="30"/>
      <c r="X155" s="30"/>
      <c r="Y155" s="30"/>
      <c r="Z155" s="30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</row>
    <row r="156" spans="1:39" x14ac:dyDescent="0.2">
      <c r="A156" s="42"/>
      <c r="B156" s="42"/>
      <c r="C156" s="29"/>
      <c r="D156" s="61"/>
      <c r="E156" s="61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29"/>
      <c r="R156" s="29"/>
      <c r="S156" s="29"/>
      <c r="T156" s="29"/>
      <c r="U156" s="30"/>
      <c r="V156" s="30"/>
      <c r="W156" s="30"/>
      <c r="X156" s="30"/>
      <c r="Y156" s="30"/>
      <c r="Z156" s="30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</row>
    <row r="157" spans="1:39" x14ac:dyDescent="0.2">
      <c r="A157" s="42"/>
      <c r="B157" s="42"/>
      <c r="C157" s="29"/>
      <c r="D157" s="61"/>
      <c r="E157" s="61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29"/>
      <c r="R157" s="29"/>
      <c r="S157" s="29"/>
      <c r="T157" s="29"/>
      <c r="U157" s="30"/>
      <c r="V157" s="30"/>
      <c r="W157" s="30"/>
      <c r="X157" s="30"/>
      <c r="Y157" s="30"/>
      <c r="Z157" s="30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</row>
    <row r="158" spans="1:39" x14ac:dyDescent="0.2">
      <c r="A158" s="42"/>
      <c r="B158" s="42"/>
      <c r="C158" s="29"/>
      <c r="D158" s="61"/>
      <c r="E158" s="61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29"/>
      <c r="R158" s="29"/>
      <c r="S158" s="29"/>
      <c r="T158" s="29"/>
      <c r="U158" s="30"/>
      <c r="V158" s="30"/>
      <c r="W158" s="30"/>
      <c r="X158" s="30"/>
      <c r="Y158" s="30"/>
      <c r="Z158" s="30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</row>
    <row r="159" spans="1:39" x14ac:dyDescent="0.2">
      <c r="A159" s="42"/>
      <c r="B159" s="42"/>
      <c r="C159" s="29"/>
      <c r="D159" s="61"/>
      <c r="E159" s="61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29"/>
      <c r="R159" s="29"/>
      <c r="S159" s="29"/>
      <c r="T159" s="29"/>
      <c r="U159" s="30"/>
      <c r="V159" s="30"/>
      <c r="W159" s="30"/>
      <c r="X159" s="30"/>
      <c r="Y159" s="30"/>
      <c r="Z159" s="30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</row>
    <row r="160" spans="1:39" x14ac:dyDescent="0.2">
      <c r="A160" s="42"/>
      <c r="B160" s="42"/>
      <c r="C160" s="29"/>
      <c r="D160" s="61"/>
      <c r="E160" s="61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29"/>
      <c r="R160" s="29"/>
      <c r="S160" s="29"/>
      <c r="T160" s="29"/>
      <c r="U160" s="30"/>
      <c r="V160" s="30"/>
      <c r="W160" s="30"/>
      <c r="X160" s="30"/>
      <c r="Y160" s="30"/>
      <c r="Z160" s="30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</row>
    <row r="161" spans="1:39" x14ac:dyDescent="0.2">
      <c r="A161" s="42"/>
      <c r="B161" s="42"/>
      <c r="C161" s="29"/>
      <c r="D161" s="61"/>
      <c r="E161" s="61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29"/>
      <c r="R161" s="29"/>
      <c r="S161" s="29"/>
      <c r="T161" s="29"/>
      <c r="U161" s="30"/>
      <c r="V161" s="30"/>
      <c r="W161" s="30"/>
      <c r="X161" s="30"/>
      <c r="Y161" s="30"/>
      <c r="Z161" s="30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</row>
    <row r="162" spans="1:39" x14ac:dyDescent="0.2">
      <c r="A162" s="42"/>
      <c r="B162" s="42"/>
      <c r="C162" s="29"/>
      <c r="D162" s="61"/>
      <c r="E162" s="61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29"/>
      <c r="R162" s="29"/>
      <c r="S162" s="29"/>
      <c r="T162" s="29"/>
      <c r="U162" s="30"/>
      <c r="V162" s="30"/>
      <c r="W162" s="30"/>
      <c r="X162" s="30"/>
      <c r="Y162" s="30"/>
      <c r="Z162" s="30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</row>
    <row r="163" spans="1:39" x14ac:dyDescent="0.2">
      <c r="A163" s="42"/>
      <c r="B163" s="42"/>
      <c r="C163" s="29"/>
      <c r="D163" s="61"/>
      <c r="E163" s="61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29"/>
      <c r="R163" s="29"/>
      <c r="S163" s="29"/>
      <c r="T163" s="29"/>
      <c r="U163" s="30"/>
      <c r="V163" s="30"/>
      <c r="W163" s="30"/>
      <c r="X163" s="30"/>
      <c r="Y163" s="30"/>
      <c r="Z163" s="30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</row>
    <row r="164" spans="1:39" x14ac:dyDescent="0.2">
      <c r="A164" s="42"/>
      <c r="B164" s="42"/>
      <c r="C164" s="29"/>
      <c r="D164" s="61"/>
      <c r="E164" s="61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29"/>
      <c r="R164" s="29"/>
      <c r="S164" s="29"/>
      <c r="T164" s="29"/>
      <c r="U164" s="30"/>
      <c r="V164" s="30"/>
      <c r="W164" s="30"/>
      <c r="X164" s="30"/>
      <c r="Y164" s="30"/>
      <c r="Z164" s="30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</row>
    <row r="165" spans="1:39" x14ac:dyDescent="0.2">
      <c r="A165" s="42"/>
      <c r="B165" s="42"/>
      <c r="C165" s="29"/>
      <c r="D165" s="61"/>
      <c r="E165" s="61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29"/>
      <c r="R165" s="29"/>
      <c r="S165" s="29"/>
      <c r="T165" s="29"/>
      <c r="U165" s="30"/>
      <c r="V165" s="30"/>
      <c r="W165" s="30"/>
      <c r="X165" s="30"/>
      <c r="Y165" s="30"/>
      <c r="Z165" s="30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</row>
    <row r="166" spans="1:39" x14ac:dyDescent="0.2">
      <c r="A166" s="42"/>
      <c r="B166" s="42"/>
      <c r="C166" s="29"/>
      <c r="D166" s="61"/>
      <c r="E166" s="61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29"/>
      <c r="R166" s="29"/>
      <c r="S166" s="29"/>
      <c r="T166" s="29"/>
      <c r="U166" s="30"/>
      <c r="V166" s="30"/>
      <c r="W166" s="30"/>
      <c r="X166" s="30"/>
      <c r="Y166" s="30"/>
      <c r="Z166" s="30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</row>
    <row r="167" spans="1:39" x14ac:dyDescent="0.2">
      <c r="A167" s="42"/>
      <c r="B167" s="42"/>
      <c r="C167" s="29"/>
      <c r="D167" s="61"/>
      <c r="E167" s="61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29"/>
      <c r="R167" s="29"/>
      <c r="S167" s="29"/>
      <c r="T167" s="29"/>
      <c r="U167" s="30"/>
      <c r="V167" s="30"/>
      <c r="W167" s="30"/>
      <c r="X167" s="30"/>
      <c r="Y167" s="30"/>
      <c r="Z167" s="30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</row>
    <row r="168" spans="1:39" x14ac:dyDescent="0.2">
      <c r="A168" s="42"/>
      <c r="B168" s="42"/>
      <c r="C168" s="29"/>
      <c r="D168" s="61"/>
      <c r="E168" s="61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29"/>
      <c r="R168" s="29"/>
      <c r="S168" s="29"/>
      <c r="T168" s="29"/>
      <c r="U168" s="30"/>
      <c r="V168" s="30"/>
      <c r="W168" s="30"/>
      <c r="X168" s="30"/>
      <c r="Y168" s="30"/>
      <c r="Z168" s="30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</row>
    <row r="169" spans="1:39" x14ac:dyDescent="0.2">
      <c r="A169" s="42"/>
      <c r="B169" s="42"/>
      <c r="C169" s="29"/>
      <c r="D169" s="61"/>
      <c r="E169" s="61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29"/>
      <c r="R169" s="29"/>
      <c r="S169" s="29"/>
      <c r="T169" s="29"/>
      <c r="U169" s="30"/>
      <c r="V169" s="30"/>
      <c r="W169" s="30"/>
      <c r="X169" s="30"/>
      <c r="Y169" s="30"/>
      <c r="Z169" s="30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</row>
    <row r="170" spans="1:39" x14ac:dyDescent="0.2">
      <c r="A170" s="42"/>
      <c r="B170" s="42"/>
      <c r="C170" s="29"/>
      <c r="D170" s="61"/>
      <c r="E170" s="61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29"/>
      <c r="R170" s="29"/>
      <c r="S170" s="29"/>
      <c r="T170" s="29"/>
      <c r="U170" s="30"/>
      <c r="V170" s="30"/>
      <c r="W170" s="30"/>
      <c r="X170" s="30"/>
      <c r="Y170" s="30"/>
      <c r="Z170" s="30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</row>
    <row r="171" spans="1:39" x14ac:dyDescent="0.2">
      <c r="A171" s="42"/>
      <c r="B171" s="42"/>
      <c r="C171" s="29"/>
      <c r="D171" s="61"/>
      <c r="E171" s="61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29"/>
      <c r="R171" s="29"/>
      <c r="S171" s="29"/>
      <c r="T171" s="29"/>
      <c r="U171" s="30"/>
      <c r="V171" s="30"/>
      <c r="W171" s="30"/>
      <c r="X171" s="30"/>
      <c r="Y171" s="30"/>
      <c r="Z171" s="30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</row>
    <row r="172" spans="1:39" x14ac:dyDescent="0.2">
      <c r="A172" s="42"/>
      <c r="B172" s="42"/>
      <c r="C172" s="29"/>
      <c r="D172" s="61"/>
      <c r="E172" s="61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29"/>
      <c r="R172" s="29"/>
      <c r="S172" s="29"/>
      <c r="T172" s="29"/>
      <c r="U172" s="30"/>
      <c r="V172" s="30"/>
      <c r="W172" s="30"/>
      <c r="X172" s="30"/>
      <c r="Y172" s="30"/>
      <c r="Z172" s="30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</row>
    <row r="173" spans="1:39" x14ac:dyDescent="0.2">
      <c r="A173" s="42"/>
      <c r="B173" s="42"/>
      <c r="C173" s="29"/>
      <c r="D173" s="61"/>
      <c r="E173" s="61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29"/>
      <c r="R173" s="29"/>
      <c r="S173" s="29"/>
      <c r="T173" s="29"/>
      <c r="U173" s="30"/>
      <c r="V173" s="30"/>
      <c r="W173" s="30"/>
      <c r="X173" s="30"/>
      <c r="Y173" s="30"/>
      <c r="Z173" s="30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</row>
    <row r="174" spans="1:39" x14ac:dyDescent="0.2">
      <c r="A174" s="42"/>
      <c r="B174" s="42"/>
      <c r="C174" s="29"/>
      <c r="D174" s="61"/>
      <c r="E174" s="61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29"/>
      <c r="R174" s="29"/>
      <c r="S174" s="29"/>
      <c r="T174" s="29"/>
      <c r="U174" s="30"/>
      <c r="V174" s="30"/>
      <c r="W174" s="30"/>
      <c r="X174" s="30"/>
      <c r="Y174" s="30"/>
      <c r="Z174" s="30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</row>
    <row r="175" spans="1:39" x14ac:dyDescent="0.2">
      <c r="A175" s="42"/>
      <c r="B175" s="42"/>
      <c r="C175" s="29"/>
      <c r="D175" s="61"/>
      <c r="E175" s="61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29"/>
      <c r="R175" s="29"/>
      <c r="S175" s="29"/>
      <c r="T175" s="29"/>
      <c r="U175" s="30"/>
      <c r="V175" s="30"/>
      <c r="W175" s="30"/>
      <c r="X175" s="30"/>
      <c r="Y175" s="30"/>
      <c r="Z175" s="30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</row>
    <row r="176" spans="1:39" x14ac:dyDescent="0.2">
      <c r="A176" s="42"/>
      <c r="B176" s="42"/>
      <c r="C176" s="29"/>
      <c r="D176" s="61"/>
      <c r="E176" s="61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29"/>
      <c r="R176" s="29"/>
      <c r="S176" s="29"/>
      <c r="T176" s="29"/>
      <c r="U176" s="30"/>
      <c r="V176" s="30"/>
      <c r="W176" s="30"/>
      <c r="X176" s="30"/>
      <c r="Y176" s="30"/>
      <c r="Z176" s="30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</row>
    <row r="177" spans="1:39" x14ac:dyDescent="0.2">
      <c r="A177" s="42"/>
      <c r="B177" s="42"/>
      <c r="C177" s="29"/>
      <c r="D177" s="61"/>
      <c r="E177" s="61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29"/>
      <c r="R177" s="29"/>
      <c r="S177" s="29"/>
      <c r="T177" s="29"/>
      <c r="U177" s="30"/>
      <c r="V177" s="30"/>
      <c r="W177" s="30"/>
      <c r="X177" s="30"/>
      <c r="Y177" s="30"/>
      <c r="Z177" s="30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</row>
    <row r="178" spans="1:39" x14ac:dyDescent="0.2">
      <c r="A178" s="42"/>
      <c r="B178" s="42"/>
      <c r="C178" s="29"/>
      <c r="D178" s="61"/>
      <c r="E178" s="61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29"/>
      <c r="R178" s="29"/>
      <c r="S178" s="29"/>
      <c r="T178" s="29"/>
      <c r="U178" s="30"/>
      <c r="V178" s="30"/>
      <c r="W178" s="30"/>
      <c r="X178" s="30"/>
      <c r="Y178" s="30"/>
      <c r="Z178" s="30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</row>
    <row r="179" spans="1:39" x14ac:dyDescent="0.2">
      <c r="A179" s="42"/>
      <c r="B179" s="42"/>
      <c r="C179" s="29"/>
      <c r="D179" s="61"/>
      <c r="E179" s="61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29"/>
      <c r="R179" s="29"/>
      <c r="S179" s="29"/>
      <c r="T179" s="29"/>
      <c r="U179" s="30"/>
      <c r="V179" s="30"/>
      <c r="W179" s="30"/>
      <c r="X179" s="30"/>
      <c r="Y179" s="30"/>
      <c r="Z179" s="30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</row>
    <row r="180" spans="1:39" x14ac:dyDescent="0.2">
      <c r="A180" s="42"/>
      <c r="B180" s="42"/>
      <c r="C180" s="29"/>
      <c r="D180" s="61"/>
      <c r="E180" s="61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29"/>
      <c r="R180" s="29"/>
      <c r="S180" s="29"/>
      <c r="T180" s="29"/>
      <c r="U180" s="30"/>
      <c r="V180" s="30"/>
      <c r="W180" s="30"/>
      <c r="X180" s="30"/>
      <c r="Y180" s="30"/>
      <c r="Z180" s="30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</row>
    <row r="181" spans="1:39" x14ac:dyDescent="0.2">
      <c r="A181" s="42"/>
      <c r="B181" s="42"/>
      <c r="C181" s="29"/>
      <c r="D181" s="61"/>
      <c r="E181" s="61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29"/>
      <c r="R181" s="29"/>
      <c r="S181" s="29"/>
      <c r="T181" s="29"/>
      <c r="U181" s="30"/>
      <c r="V181" s="30"/>
      <c r="W181" s="30"/>
      <c r="X181" s="30"/>
      <c r="Y181" s="30"/>
      <c r="Z181" s="30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</row>
    <row r="182" spans="1:39" x14ac:dyDescent="0.2">
      <c r="A182" s="42"/>
      <c r="B182" s="42"/>
      <c r="C182" s="29"/>
      <c r="D182" s="61"/>
      <c r="E182" s="61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29"/>
      <c r="R182" s="29"/>
      <c r="S182" s="29"/>
      <c r="T182" s="29"/>
      <c r="U182" s="30"/>
      <c r="V182" s="30"/>
      <c r="W182" s="30"/>
      <c r="X182" s="30"/>
      <c r="Y182" s="30"/>
      <c r="Z182" s="30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</row>
    <row r="183" spans="1:39" x14ac:dyDescent="0.2">
      <c r="A183" s="42"/>
      <c r="B183" s="42"/>
      <c r="C183" s="29"/>
      <c r="D183" s="61"/>
      <c r="E183" s="61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29"/>
      <c r="R183" s="29"/>
      <c r="S183" s="29"/>
      <c r="T183" s="29"/>
      <c r="U183" s="30"/>
      <c r="V183" s="30"/>
      <c r="W183" s="30"/>
      <c r="X183" s="30"/>
      <c r="Y183" s="30"/>
      <c r="Z183" s="30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</row>
    <row r="184" spans="1:39" x14ac:dyDescent="0.2">
      <c r="A184" s="42"/>
      <c r="B184" s="42"/>
      <c r="C184" s="29"/>
      <c r="D184" s="61"/>
      <c r="E184" s="61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29"/>
      <c r="R184" s="29"/>
      <c r="S184" s="29"/>
      <c r="T184" s="29"/>
      <c r="U184" s="30"/>
      <c r="V184" s="30"/>
      <c r="W184" s="30"/>
      <c r="X184" s="30"/>
      <c r="Y184" s="30"/>
      <c r="Z184" s="30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</row>
    <row r="185" spans="1:39" x14ac:dyDescent="0.2">
      <c r="A185" s="42"/>
      <c r="B185" s="42"/>
      <c r="C185" s="29"/>
      <c r="D185" s="61"/>
      <c r="E185" s="61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29"/>
      <c r="R185" s="29"/>
      <c r="S185" s="29"/>
      <c r="T185" s="29"/>
      <c r="U185" s="30"/>
      <c r="V185" s="30"/>
      <c r="W185" s="30"/>
      <c r="X185" s="30"/>
      <c r="Y185" s="30"/>
      <c r="Z185" s="30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</row>
    <row r="186" spans="1:39" x14ac:dyDescent="0.2">
      <c r="A186" s="42"/>
      <c r="B186" s="42"/>
      <c r="C186" s="29"/>
      <c r="D186" s="61"/>
      <c r="E186" s="61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29"/>
      <c r="R186" s="29"/>
      <c r="S186" s="29"/>
      <c r="T186" s="29"/>
      <c r="U186" s="30"/>
      <c r="V186" s="30"/>
      <c r="W186" s="30"/>
      <c r="X186" s="30"/>
      <c r="Y186" s="30"/>
      <c r="Z186" s="30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</row>
    <row r="187" spans="1:39" x14ac:dyDescent="0.2">
      <c r="A187" s="42"/>
      <c r="B187" s="42"/>
      <c r="C187" s="29"/>
      <c r="D187" s="61"/>
      <c r="E187" s="61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29"/>
      <c r="R187" s="29"/>
      <c r="S187" s="29"/>
      <c r="T187" s="29"/>
      <c r="U187" s="30"/>
      <c r="V187" s="30"/>
      <c r="W187" s="30"/>
      <c r="X187" s="30"/>
      <c r="Y187" s="30"/>
      <c r="Z187" s="30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</row>
    <row r="188" spans="1:39" x14ac:dyDescent="0.2">
      <c r="A188" s="42"/>
      <c r="B188" s="42"/>
      <c r="C188" s="29"/>
      <c r="D188" s="61"/>
      <c r="E188" s="61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29"/>
      <c r="R188" s="29"/>
      <c r="S188" s="29"/>
      <c r="T188" s="29"/>
      <c r="U188" s="30"/>
      <c r="V188" s="30"/>
      <c r="W188" s="30"/>
      <c r="X188" s="30"/>
      <c r="Y188" s="30"/>
      <c r="Z188" s="30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</row>
    <row r="189" spans="1:39" x14ac:dyDescent="0.2">
      <c r="A189" s="42"/>
      <c r="B189" s="42"/>
      <c r="C189" s="29"/>
      <c r="D189" s="61"/>
      <c r="E189" s="61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29"/>
      <c r="R189" s="29"/>
      <c r="S189" s="29"/>
      <c r="T189" s="29"/>
      <c r="U189" s="30"/>
      <c r="V189" s="30"/>
      <c r="W189" s="30"/>
      <c r="X189" s="30"/>
      <c r="Y189" s="30"/>
      <c r="Z189" s="30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</row>
    <row r="190" spans="1:39" x14ac:dyDescent="0.2">
      <c r="A190" s="42"/>
      <c r="B190" s="42"/>
      <c r="C190" s="29"/>
      <c r="D190" s="61"/>
      <c r="E190" s="61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29"/>
      <c r="R190" s="29"/>
      <c r="S190" s="29"/>
      <c r="T190" s="29"/>
      <c r="U190" s="30"/>
      <c r="V190" s="30"/>
      <c r="W190" s="30"/>
      <c r="X190" s="30"/>
      <c r="Y190" s="30"/>
      <c r="Z190" s="30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</row>
    <row r="191" spans="1:39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</row>
    <row r="192" spans="1:39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</row>
    <row r="193" spans="1:20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</row>
    <row r="194" spans="1:20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</row>
    <row r="195" spans="1:20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</row>
    <row r="196" spans="1:20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</row>
    <row r="197" spans="1:20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</row>
    <row r="198" spans="1:20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</row>
    <row r="199" spans="1:20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</row>
    <row r="200" spans="1:20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</row>
    <row r="201" spans="1:20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</row>
    <row r="202" spans="1:20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</row>
    <row r="203" spans="1:20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</row>
    <row r="204" spans="1:20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</row>
    <row r="205" spans="1:20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</row>
    <row r="206" spans="1:20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</row>
    <row r="207" spans="1:20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</row>
    <row r="208" spans="1:20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</row>
    <row r="209" spans="1:20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</row>
    <row r="210" spans="1:20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</row>
    <row r="211" spans="1:20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</row>
    <row r="212" spans="1:20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</row>
    <row r="213" spans="1:20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</row>
    <row r="214" spans="1:20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</row>
    <row r="215" spans="1:20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</row>
    <row r="216" spans="1:20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</row>
    <row r="217" spans="1:20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</row>
    <row r="218" spans="1:20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</row>
    <row r="219" spans="1:20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</row>
    <row r="220" spans="1:20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</row>
    <row r="221" spans="1:20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</row>
    <row r="222" spans="1:20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</row>
    <row r="223" spans="1:20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</row>
    <row r="224" spans="1:20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</row>
    <row r="225" spans="1:20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</row>
    <row r="226" spans="1:20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</row>
    <row r="227" spans="1:20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</row>
    <row r="228" spans="1:20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</row>
    <row r="229" spans="1:20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</row>
    <row r="230" spans="1:20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</row>
    <row r="231" spans="1:20" x14ac:dyDescent="0.2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</row>
    <row r="232" spans="1:20" x14ac:dyDescent="0.2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</row>
    <row r="233" spans="1:20" x14ac:dyDescent="0.2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</row>
    <row r="234" spans="1:20" x14ac:dyDescent="0.2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</row>
    <row r="235" spans="1:20" x14ac:dyDescent="0.2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</row>
    <row r="236" spans="1:20" x14ac:dyDescent="0.2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</row>
    <row r="237" spans="1:20" x14ac:dyDescent="0.2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</row>
    <row r="238" spans="1:20" x14ac:dyDescent="0.2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</row>
    <row r="239" spans="1:20" x14ac:dyDescent="0.2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</row>
    <row r="240" spans="1:20" x14ac:dyDescent="0.2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</row>
    <row r="241" spans="1:20" x14ac:dyDescent="0.2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</row>
    <row r="242" spans="1:20" x14ac:dyDescent="0.2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</row>
    <row r="243" spans="1:20" x14ac:dyDescent="0.2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</row>
    <row r="244" spans="1:20" x14ac:dyDescent="0.2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</row>
    <row r="245" spans="1:20" x14ac:dyDescent="0.2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</row>
    <row r="246" spans="1:20" x14ac:dyDescent="0.2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</row>
    <row r="247" spans="1:20" x14ac:dyDescent="0.2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</row>
    <row r="248" spans="1:20" x14ac:dyDescent="0.2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</row>
    <row r="249" spans="1:20" x14ac:dyDescent="0.2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</row>
    <row r="250" spans="1:20" x14ac:dyDescent="0.2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</row>
    <row r="251" spans="1:20" x14ac:dyDescent="0.2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</row>
    <row r="252" spans="1:20" x14ac:dyDescent="0.2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</row>
    <row r="253" spans="1:20" x14ac:dyDescent="0.2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</row>
    <row r="254" spans="1:20" x14ac:dyDescent="0.2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</row>
    <row r="255" spans="1:20" x14ac:dyDescent="0.2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</row>
    <row r="256" spans="1:20" x14ac:dyDescent="0.2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</row>
    <row r="257" spans="1:20" x14ac:dyDescent="0.2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</row>
    <row r="258" spans="1:20" x14ac:dyDescent="0.2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</row>
    <row r="259" spans="1:20" x14ac:dyDescent="0.2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</row>
    <row r="260" spans="1:20" x14ac:dyDescent="0.2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</row>
    <row r="261" spans="1:20" x14ac:dyDescent="0.2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</row>
    <row r="262" spans="1:20" x14ac:dyDescent="0.2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</row>
    <row r="263" spans="1:20" x14ac:dyDescent="0.2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</row>
    <row r="264" spans="1:20" x14ac:dyDescent="0.2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</row>
    <row r="265" spans="1:20" x14ac:dyDescent="0.2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</row>
    <row r="266" spans="1:20" x14ac:dyDescent="0.2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</row>
    <row r="267" spans="1:20" x14ac:dyDescent="0.2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</row>
    <row r="268" spans="1:20" x14ac:dyDescent="0.2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</row>
    <row r="269" spans="1:20" x14ac:dyDescent="0.2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</row>
    <row r="270" spans="1:20" x14ac:dyDescent="0.2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</row>
    <row r="271" spans="1:20" x14ac:dyDescent="0.2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</row>
    <row r="272" spans="1:20" x14ac:dyDescent="0.2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</row>
    <row r="273" spans="1:20" x14ac:dyDescent="0.2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</row>
    <row r="274" spans="1:20" x14ac:dyDescent="0.2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</row>
    <row r="275" spans="1:20" x14ac:dyDescent="0.2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</row>
    <row r="276" spans="1:20" x14ac:dyDescent="0.2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</row>
    <row r="277" spans="1:20" x14ac:dyDescent="0.2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</row>
    <row r="278" spans="1:20" x14ac:dyDescent="0.2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</row>
    <row r="279" spans="1:20" x14ac:dyDescent="0.2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</row>
    <row r="280" spans="1:20" x14ac:dyDescent="0.2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</row>
    <row r="281" spans="1:20" x14ac:dyDescent="0.2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</row>
    <row r="282" spans="1:20" x14ac:dyDescent="0.2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</row>
    <row r="283" spans="1:20" x14ac:dyDescent="0.2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</row>
    <row r="284" spans="1:20" x14ac:dyDescent="0.2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</row>
    <row r="285" spans="1:20" x14ac:dyDescent="0.2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</row>
    <row r="286" spans="1:20" x14ac:dyDescent="0.2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</row>
    <row r="287" spans="1:20" x14ac:dyDescent="0.2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</row>
    <row r="288" spans="1:20" x14ac:dyDescent="0.2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</row>
    <row r="289" spans="1:20" x14ac:dyDescent="0.2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</row>
    <row r="290" spans="1:20" x14ac:dyDescent="0.2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</row>
    <row r="291" spans="1:20" x14ac:dyDescent="0.2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</row>
    <row r="292" spans="1:20" x14ac:dyDescent="0.2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</row>
    <row r="293" spans="1:20" x14ac:dyDescent="0.2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</row>
    <row r="294" spans="1:20" x14ac:dyDescent="0.2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</row>
    <row r="295" spans="1:20" x14ac:dyDescent="0.2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</row>
    <row r="296" spans="1:20" x14ac:dyDescent="0.2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</row>
    <row r="297" spans="1:20" x14ac:dyDescent="0.2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</row>
    <row r="298" spans="1:20" x14ac:dyDescent="0.2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</row>
    <row r="299" spans="1:20" x14ac:dyDescent="0.2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</row>
    <row r="300" spans="1:20" x14ac:dyDescent="0.2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</row>
    <row r="301" spans="1:20" x14ac:dyDescent="0.2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</row>
    <row r="302" spans="1:20" x14ac:dyDescent="0.2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</row>
    <row r="303" spans="1:20" x14ac:dyDescent="0.2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</row>
    <row r="304" spans="1:20" x14ac:dyDescent="0.2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</row>
    <row r="305" spans="1:20" x14ac:dyDescent="0.2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</row>
    <row r="306" spans="1:20" x14ac:dyDescent="0.2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</row>
    <row r="307" spans="1:20" x14ac:dyDescent="0.2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</row>
    <row r="308" spans="1:20" x14ac:dyDescent="0.2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</row>
    <row r="309" spans="1:20" x14ac:dyDescent="0.2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</row>
    <row r="310" spans="1:20" x14ac:dyDescent="0.2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</row>
    <row r="311" spans="1:20" x14ac:dyDescent="0.2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</row>
    <row r="312" spans="1:20" x14ac:dyDescent="0.2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</row>
    <row r="313" spans="1:20" x14ac:dyDescent="0.2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</row>
    <row r="314" spans="1:20" x14ac:dyDescent="0.2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</row>
    <row r="315" spans="1:20" x14ac:dyDescent="0.2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</row>
    <row r="316" spans="1:20" x14ac:dyDescent="0.2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</row>
    <row r="317" spans="1:20" x14ac:dyDescent="0.2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</row>
    <row r="318" spans="1:20" x14ac:dyDescent="0.2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</row>
    <row r="319" spans="1:20" x14ac:dyDescent="0.2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</row>
    <row r="320" spans="1:20" x14ac:dyDescent="0.2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</row>
    <row r="321" spans="1:20" x14ac:dyDescent="0.2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</row>
    <row r="322" spans="1:20" x14ac:dyDescent="0.2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</row>
    <row r="323" spans="1:20" x14ac:dyDescent="0.2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</row>
    <row r="324" spans="1:20" x14ac:dyDescent="0.2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</row>
    <row r="325" spans="1:20" x14ac:dyDescent="0.2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</row>
    <row r="326" spans="1:20" x14ac:dyDescent="0.2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</row>
    <row r="327" spans="1:20" x14ac:dyDescent="0.2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</row>
    <row r="328" spans="1:20" x14ac:dyDescent="0.2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</row>
    <row r="329" spans="1:20" x14ac:dyDescent="0.2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</row>
    <row r="330" spans="1:20" x14ac:dyDescent="0.2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</row>
    <row r="331" spans="1:20" x14ac:dyDescent="0.2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</row>
    <row r="332" spans="1:20" x14ac:dyDescent="0.2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</row>
    <row r="333" spans="1:20" x14ac:dyDescent="0.2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</row>
    <row r="334" spans="1:20" x14ac:dyDescent="0.2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</row>
    <row r="335" spans="1:20" x14ac:dyDescent="0.2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</row>
    <row r="336" spans="1:20" x14ac:dyDescent="0.2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</row>
    <row r="337" spans="1:20" x14ac:dyDescent="0.2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</row>
    <row r="338" spans="1:20" x14ac:dyDescent="0.2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</row>
    <row r="339" spans="1:20" x14ac:dyDescent="0.2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</row>
    <row r="340" spans="1:20" x14ac:dyDescent="0.2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</row>
    <row r="341" spans="1:20" x14ac:dyDescent="0.2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</row>
    <row r="342" spans="1:20" x14ac:dyDescent="0.2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</row>
    <row r="343" spans="1:20" x14ac:dyDescent="0.2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</row>
    <row r="344" spans="1:20" x14ac:dyDescent="0.2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</row>
    <row r="345" spans="1:20" x14ac:dyDescent="0.2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</row>
    <row r="346" spans="1:20" x14ac:dyDescent="0.2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</row>
    <row r="347" spans="1:20" x14ac:dyDescent="0.2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</row>
    <row r="348" spans="1:20" x14ac:dyDescent="0.2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</row>
    <row r="349" spans="1:20" x14ac:dyDescent="0.2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</row>
    <row r="350" spans="1:20" x14ac:dyDescent="0.2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</row>
    <row r="351" spans="1:20" x14ac:dyDescent="0.2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</row>
    <row r="352" spans="1:20" x14ac:dyDescent="0.2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</row>
    <row r="353" spans="1:20" x14ac:dyDescent="0.2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</row>
    <row r="354" spans="1:20" x14ac:dyDescent="0.2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</row>
    <row r="355" spans="1:20" x14ac:dyDescent="0.2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</row>
    <row r="356" spans="1:20" x14ac:dyDescent="0.2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</row>
    <row r="357" spans="1:20" x14ac:dyDescent="0.2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</row>
    <row r="358" spans="1:20" x14ac:dyDescent="0.2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</row>
    <row r="359" spans="1:20" x14ac:dyDescent="0.2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</row>
    <row r="360" spans="1:20" x14ac:dyDescent="0.2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</row>
    <row r="361" spans="1:20" x14ac:dyDescent="0.2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</row>
    <row r="362" spans="1:20" x14ac:dyDescent="0.2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</row>
    <row r="363" spans="1:20" x14ac:dyDescent="0.2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</row>
    <row r="364" spans="1:20" x14ac:dyDescent="0.2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</row>
    <row r="365" spans="1:20" x14ac:dyDescent="0.2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</row>
    <row r="366" spans="1:20" x14ac:dyDescent="0.2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</row>
    <row r="367" spans="1:20" x14ac:dyDescent="0.2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</row>
    <row r="368" spans="1:20" x14ac:dyDescent="0.2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</row>
    <row r="369" spans="1:20" x14ac:dyDescent="0.2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</row>
    <row r="370" spans="1:20" x14ac:dyDescent="0.2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</row>
    <row r="371" spans="1:20" x14ac:dyDescent="0.2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</row>
    <row r="372" spans="1:20" x14ac:dyDescent="0.2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</row>
    <row r="373" spans="1:20" x14ac:dyDescent="0.2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</row>
    <row r="374" spans="1:20" x14ac:dyDescent="0.2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</row>
    <row r="375" spans="1:20" x14ac:dyDescent="0.2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</row>
    <row r="376" spans="1:20" x14ac:dyDescent="0.2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</row>
    <row r="377" spans="1:20" x14ac:dyDescent="0.2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</row>
    <row r="378" spans="1:20" x14ac:dyDescent="0.2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</row>
    <row r="379" spans="1:20" x14ac:dyDescent="0.2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</row>
    <row r="380" spans="1:20" x14ac:dyDescent="0.2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</row>
    <row r="381" spans="1:20" x14ac:dyDescent="0.2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</row>
    <row r="382" spans="1:20" x14ac:dyDescent="0.2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</row>
    <row r="383" spans="1:20" x14ac:dyDescent="0.2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</row>
    <row r="384" spans="1:20" x14ac:dyDescent="0.2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</row>
    <row r="385" spans="1:20" x14ac:dyDescent="0.2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</row>
    <row r="386" spans="1:20" x14ac:dyDescent="0.2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</row>
    <row r="387" spans="1:20" x14ac:dyDescent="0.2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</row>
    <row r="388" spans="1:20" x14ac:dyDescent="0.2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</row>
    <row r="389" spans="1:20" x14ac:dyDescent="0.2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</row>
    <row r="390" spans="1:20" x14ac:dyDescent="0.2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</row>
    <row r="391" spans="1:20" x14ac:dyDescent="0.2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</row>
    <row r="392" spans="1:20" x14ac:dyDescent="0.2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</row>
    <row r="393" spans="1:20" x14ac:dyDescent="0.2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</row>
    <row r="394" spans="1:20" x14ac:dyDescent="0.2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</row>
    <row r="395" spans="1:20" x14ac:dyDescent="0.2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</row>
    <row r="396" spans="1:20" x14ac:dyDescent="0.2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</row>
    <row r="397" spans="1:20" x14ac:dyDescent="0.2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</row>
    <row r="398" spans="1:20" x14ac:dyDescent="0.2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</row>
    <row r="399" spans="1:20" x14ac:dyDescent="0.2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</row>
    <row r="400" spans="1:20" x14ac:dyDescent="0.2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</row>
    <row r="401" spans="1:20" x14ac:dyDescent="0.2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</row>
    <row r="402" spans="1:20" x14ac:dyDescent="0.2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</row>
    <row r="403" spans="1:20" x14ac:dyDescent="0.2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</row>
    <row r="404" spans="1:20" x14ac:dyDescent="0.2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</row>
    <row r="405" spans="1:20" x14ac:dyDescent="0.2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</row>
    <row r="406" spans="1:20" x14ac:dyDescent="0.2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</row>
    <row r="407" spans="1:20" x14ac:dyDescent="0.2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</row>
    <row r="408" spans="1:20" x14ac:dyDescent="0.2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</row>
    <row r="409" spans="1:20" x14ac:dyDescent="0.2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</row>
    <row r="410" spans="1:20" x14ac:dyDescent="0.2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</row>
    <row r="411" spans="1:20" x14ac:dyDescent="0.2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</row>
    <row r="412" spans="1:20" x14ac:dyDescent="0.2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</row>
    <row r="413" spans="1:20" x14ac:dyDescent="0.2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</row>
    <row r="414" spans="1:20" x14ac:dyDescent="0.2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</row>
    <row r="415" spans="1:20" x14ac:dyDescent="0.2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</row>
    <row r="416" spans="1:20" x14ac:dyDescent="0.2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</row>
    <row r="417" spans="1:20" x14ac:dyDescent="0.2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</row>
    <row r="418" spans="1:20" x14ac:dyDescent="0.2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</row>
    <row r="419" spans="1:20" x14ac:dyDescent="0.2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</row>
    <row r="420" spans="1:20" x14ac:dyDescent="0.2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</row>
    <row r="421" spans="1:20" x14ac:dyDescent="0.2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</row>
    <row r="422" spans="1:20" x14ac:dyDescent="0.2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</row>
    <row r="423" spans="1:20" x14ac:dyDescent="0.2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</row>
    <row r="424" spans="1:20" x14ac:dyDescent="0.2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</row>
    <row r="425" spans="1:20" x14ac:dyDescent="0.2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</row>
    <row r="426" spans="1:20" x14ac:dyDescent="0.2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</row>
    <row r="427" spans="1:20" x14ac:dyDescent="0.2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</row>
    <row r="428" spans="1:20" x14ac:dyDescent="0.2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</row>
    <row r="429" spans="1:20" x14ac:dyDescent="0.2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</row>
    <row r="430" spans="1:20" x14ac:dyDescent="0.2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</row>
    <row r="431" spans="1:20" x14ac:dyDescent="0.2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</row>
    <row r="432" spans="1:20" x14ac:dyDescent="0.2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</row>
    <row r="433" spans="1:20" x14ac:dyDescent="0.2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</row>
    <row r="434" spans="1:20" x14ac:dyDescent="0.2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</row>
    <row r="435" spans="1:20" x14ac:dyDescent="0.2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</row>
    <row r="436" spans="1:20" x14ac:dyDescent="0.2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</row>
    <row r="437" spans="1:20" x14ac:dyDescent="0.2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</row>
    <row r="438" spans="1:20" x14ac:dyDescent="0.2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</row>
    <row r="439" spans="1:20" x14ac:dyDescent="0.2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</row>
    <row r="440" spans="1:20" x14ac:dyDescent="0.2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</row>
    <row r="441" spans="1:20" x14ac:dyDescent="0.2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</row>
    <row r="442" spans="1:20" x14ac:dyDescent="0.2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</row>
    <row r="443" spans="1:20" x14ac:dyDescent="0.2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</row>
    <row r="444" spans="1:20" x14ac:dyDescent="0.2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</row>
    <row r="445" spans="1:20" x14ac:dyDescent="0.2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</row>
    <row r="446" spans="1:20" x14ac:dyDescent="0.2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</row>
    <row r="447" spans="1:20" x14ac:dyDescent="0.2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</row>
    <row r="448" spans="1:20" x14ac:dyDescent="0.2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</row>
    <row r="449" spans="1:20" x14ac:dyDescent="0.2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</row>
    <row r="450" spans="1:20" x14ac:dyDescent="0.2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</row>
    <row r="451" spans="1:20" x14ac:dyDescent="0.2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</row>
    <row r="452" spans="1:20" x14ac:dyDescent="0.2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</row>
    <row r="453" spans="1:20" x14ac:dyDescent="0.2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</row>
    <row r="454" spans="1:20" x14ac:dyDescent="0.2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</row>
    <row r="455" spans="1:20" x14ac:dyDescent="0.2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</row>
    <row r="456" spans="1:20" x14ac:dyDescent="0.2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</row>
    <row r="457" spans="1:20" x14ac:dyDescent="0.2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</row>
    <row r="458" spans="1:20" x14ac:dyDescent="0.2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</row>
    <row r="459" spans="1:20" x14ac:dyDescent="0.2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</row>
    <row r="460" spans="1:20" x14ac:dyDescent="0.2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</row>
    <row r="461" spans="1:20" x14ac:dyDescent="0.2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</row>
    <row r="462" spans="1:20" x14ac:dyDescent="0.2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</row>
    <row r="463" spans="1:20" x14ac:dyDescent="0.2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</row>
    <row r="464" spans="1:20" x14ac:dyDescent="0.2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</row>
    <row r="465" spans="1:20" x14ac:dyDescent="0.2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</row>
    <row r="466" spans="1:20" x14ac:dyDescent="0.2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</row>
    <row r="467" spans="1:20" x14ac:dyDescent="0.2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</row>
    <row r="468" spans="1:20" x14ac:dyDescent="0.2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</row>
    <row r="469" spans="1:20" x14ac:dyDescent="0.2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</row>
    <row r="470" spans="1:20" x14ac:dyDescent="0.2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</row>
    <row r="471" spans="1:20" x14ac:dyDescent="0.2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</row>
    <row r="472" spans="1:20" x14ac:dyDescent="0.2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</row>
    <row r="473" spans="1:20" x14ac:dyDescent="0.2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</row>
    <row r="474" spans="1:20" x14ac:dyDescent="0.2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</row>
    <row r="475" spans="1:20" x14ac:dyDescent="0.2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</row>
    <row r="476" spans="1:20" x14ac:dyDescent="0.2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</row>
    <row r="477" spans="1:20" x14ac:dyDescent="0.2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</row>
    <row r="478" spans="1:20" x14ac:dyDescent="0.2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</row>
    <row r="479" spans="1:20" x14ac:dyDescent="0.2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</row>
    <row r="480" spans="1:20" x14ac:dyDescent="0.2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</row>
    <row r="481" spans="1:20" x14ac:dyDescent="0.2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</row>
    <row r="482" spans="1:20" x14ac:dyDescent="0.2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</row>
    <row r="483" spans="1:20" x14ac:dyDescent="0.2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</row>
    <row r="484" spans="1:20" x14ac:dyDescent="0.2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</row>
    <row r="485" spans="1:20" x14ac:dyDescent="0.2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</row>
    <row r="486" spans="1:20" x14ac:dyDescent="0.2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</row>
    <row r="487" spans="1:20" x14ac:dyDescent="0.2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</row>
    <row r="488" spans="1:20" x14ac:dyDescent="0.2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</row>
    <row r="489" spans="1:20" x14ac:dyDescent="0.2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</row>
    <row r="490" spans="1:20" x14ac:dyDescent="0.2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</row>
    <row r="491" spans="1:20" x14ac:dyDescent="0.2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</row>
    <row r="492" spans="1:20" x14ac:dyDescent="0.2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</row>
    <row r="493" spans="1:20" x14ac:dyDescent="0.2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</row>
    <row r="494" spans="1:20" x14ac:dyDescent="0.2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</row>
    <row r="495" spans="1:20" x14ac:dyDescent="0.2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</row>
    <row r="496" spans="1:20" x14ac:dyDescent="0.2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</row>
    <row r="497" spans="1:20" x14ac:dyDescent="0.2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</row>
    <row r="498" spans="1:20" x14ac:dyDescent="0.2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</row>
    <row r="499" spans="1:20" x14ac:dyDescent="0.2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</row>
    <row r="500" spans="1:20" x14ac:dyDescent="0.2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</row>
    <row r="501" spans="1:20" x14ac:dyDescent="0.2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</row>
    <row r="502" spans="1:20" x14ac:dyDescent="0.2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</row>
    <row r="503" spans="1:20" x14ac:dyDescent="0.2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</row>
    <row r="504" spans="1:20" x14ac:dyDescent="0.2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</row>
    <row r="505" spans="1:20" x14ac:dyDescent="0.2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</row>
    <row r="506" spans="1:20" x14ac:dyDescent="0.2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</row>
    <row r="507" spans="1:20" x14ac:dyDescent="0.2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</row>
    <row r="508" spans="1:20" x14ac:dyDescent="0.2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</row>
    <row r="509" spans="1:20" x14ac:dyDescent="0.2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</row>
    <row r="510" spans="1:20" x14ac:dyDescent="0.2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</row>
    <row r="511" spans="1:20" x14ac:dyDescent="0.2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</row>
    <row r="512" spans="1:20" x14ac:dyDescent="0.2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</row>
    <row r="513" spans="1:20" x14ac:dyDescent="0.2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</row>
    <row r="514" spans="1:20" x14ac:dyDescent="0.2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</row>
    <row r="515" spans="1:20" x14ac:dyDescent="0.2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</row>
    <row r="516" spans="1:20" x14ac:dyDescent="0.2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</row>
    <row r="517" spans="1:20" x14ac:dyDescent="0.2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</row>
    <row r="518" spans="1:20" x14ac:dyDescent="0.2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</row>
    <row r="519" spans="1:20" x14ac:dyDescent="0.2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</row>
    <row r="520" spans="1:20" x14ac:dyDescent="0.2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</row>
    <row r="521" spans="1:20" x14ac:dyDescent="0.2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</row>
    <row r="522" spans="1:20" x14ac:dyDescent="0.2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</row>
    <row r="523" spans="1:20" x14ac:dyDescent="0.2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</row>
    <row r="524" spans="1:20" x14ac:dyDescent="0.2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</row>
    <row r="525" spans="1:20" x14ac:dyDescent="0.2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</row>
    <row r="526" spans="1:20" x14ac:dyDescent="0.2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</row>
    <row r="527" spans="1:20" x14ac:dyDescent="0.2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</row>
    <row r="528" spans="1:20" x14ac:dyDescent="0.2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</row>
    <row r="529" spans="1:20" x14ac:dyDescent="0.2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</row>
    <row r="530" spans="1:20" x14ac:dyDescent="0.2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</row>
    <row r="531" spans="1:20" x14ac:dyDescent="0.2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</row>
    <row r="532" spans="1:20" x14ac:dyDescent="0.2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</row>
    <row r="533" spans="1:20" x14ac:dyDescent="0.2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</row>
    <row r="534" spans="1:20" x14ac:dyDescent="0.2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</row>
    <row r="535" spans="1:20" x14ac:dyDescent="0.2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</row>
    <row r="536" spans="1:20" x14ac:dyDescent="0.2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</row>
    <row r="537" spans="1:20" x14ac:dyDescent="0.2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</row>
    <row r="538" spans="1:20" x14ac:dyDescent="0.2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</row>
    <row r="539" spans="1:20" x14ac:dyDescent="0.2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</row>
    <row r="540" spans="1:20" x14ac:dyDescent="0.2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</row>
    <row r="541" spans="1:20" x14ac:dyDescent="0.2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</row>
    <row r="542" spans="1:20" x14ac:dyDescent="0.2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</row>
    <row r="543" spans="1:20" x14ac:dyDescent="0.2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</row>
    <row r="544" spans="1:20" x14ac:dyDescent="0.2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</row>
    <row r="545" spans="1:20" x14ac:dyDescent="0.2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</row>
    <row r="546" spans="1:20" x14ac:dyDescent="0.2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</row>
    <row r="547" spans="1:20" x14ac:dyDescent="0.2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</row>
    <row r="548" spans="1:20" x14ac:dyDescent="0.2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</row>
    <row r="549" spans="1:20" x14ac:dyDescent="0.2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</row>
    <row r="550" spans="1:20" x14ac:dyDescent="0.2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</row>
    <row r="551" spans="1:20" x14ac:dyDescent="0.2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</row>
    <row r="552" spans="1:20" x14ac:dyDescent="0.2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</row>
    <row r="553" spans="1:20" x14ac:dyDescent="0.2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</row>
    <row r="554" spans="1:20" x14ac:dyDescent="0.2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</row>
    <row r="555" spans="1:20" x14ac:dyDescent="0.2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</row>
    <row r="556" spans="1:20" x14ac:dyDescent="0.2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</row>
    <row r="557" spans="1:20" x14ac:dyDescent="0.2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</row>
  </sheetData>
  <mergeCells count="62">
    <mergeCell ref="E18:E19"/>
    <mergeCell ref="A48:H48"/>
    <mergeCell ref="A52:AA52"/>
    <mergeCell ref="L18:L19"/>
    <mergeCell ref="A18:A19"/>
    <mergeCell ref="M18:M19"/>
    <mergeCell ref="K18:K19"/>
    <mergeCell ref="C30:AA30"/>
    <mergeCell ref="B18:B19"/>
    <mergeCell ref="D18:D19"/>
    <mergeCell ref="C18:C19"/>
    <mergeCell ref="Q18:Q19"/>
    <mergeCell ref="N18:N19"/>
    <mergeCell ref="O18:O19"/>
    <mergeCell ref="H18:H19"/>
    <mergeCell ref="A7:Z7"/>
    <mergeCell ref="A8:Z8"/>
    <mergeCell ref="A9:Z9"/>
    <mergeCell ref="C12:H12"/>
    <mergeCell ref="A11:B11"/>
    <mergeCell ref="A12:B12"/>
    <mergeCell ref="C11:H11"/>
    <mergeCell ref="A13:B13"/>
    <mergeCell ref="B16:B17"/>
    <mergeCell ref="A16:A17"/>
    <mergeCell ref="F16:F17"/>
    <mergeCell ref="E16:E17"/>
    <mergeCell ref="C13:H13"/>
    <mergeCell ref="G16:G17"/>
    <mergeCell ref="D16:D17"/>
    <mergeCell ref="C16:C17"/>
    <mergeCell ref="A57:AA57"/>
    <mergeCell ref="A58:AA58"/>
    <mergeCell ref="A53:AA53"/>
    <mergeCell ref="A55:AA55"/>
    <mergeCell ref="A62:AA62"/>
    <mergeCell ref="A59:AA59"/>
    <mergeCell ref="A54:AA54"/>
    <mergeCell ref="A56:AA56"/>
    <mergeCell ref="A60:Z60"/>
    <mergeCell ref="A61:Z61"/>
    <mergeCell ref="A50:AA50"/>
    <mergeCell ref="A51:AA51"/>
    <mergeCell ref="A20:B20"/>
    <mergeCell ref="C20:AA20"/>
    <mergeCell ref="A30:B30"/>
    <mergeCell ref="R16:AA16"/>
    <mergeCell ref="J18:J19"/>
    <mergeCell ref="G18:G19"/>
    <mergeCell ref="F18:F19"/>
    <mergeCell ref="Q16:Q17"/>
    <mergeCell ref="O16:O17"/>
    <mergeCell ref="N16:N17"/>
    <mergeCell ref="M16:M17"/>
    <mergeCell ref="L16:L17"/>
    <mergeCell ref="K16:K17"/>
    <mergeCell ref="P18:P19"/>
    <mergeCell ref="I18:I19"/>
    <mergeCell ref="I16:I17"/>
    <mergeCell ref="P16:P17"/>
    <mergeCell ref="J16:J17"/>
    <mergeCell ref="H16:H17"/>
  </mergeCells>
  <phoneticPr fontId="2" type="noConversion"/>
  <dataValidations disablePrompts="1" count="1">
    <dataValidation type="list" allowBlank="1" showInputMessage="1" showErrorMessage="1" sqref="C15">
      <formula1>"áno,nie"</formula1>
    </dataValidation>
  </dataValidations>
  <pageMargins left="0.27559055118110237" right="0.23622047244094491" top="0.43307086614173229" bottom="0.43307086614173229" header="0.31496062992125984" footer="0.31496062992125984"/>
  <pageSetup paperSize="9" scale="43" fitToHeight="0" orientation="landscape" cellComments="asDisplayed" r:id="rId1"/>
  <headerFooter alignWithMargins="0">
    <oddHeader>&amp;L&amp;12Príloha 4.3.5&amp;KFF0000.&amp;K0000002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Daniel Zoščák</cp:lastModifiedBy>
  <cp:lastPrinted>2019-04-25T13:21:56Z</cp:lastPrinted>
  <dcterms:created xsi:type="dcterms:W3CDTF">2009-10-15T09:23:09Z</dcterms:created>
  <dcterms:modified xsi:type="dcterms:W3CDTF">2022-09-13T10:59:30Z</dcterms:modified>
</cp:coreProperties>
</file>