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0" yWindow="0" windowWidth="22260" windowHeight="12648"/>
  </bookViews>
  <sheets>
    <sheet name="Index" sheetId="20" r:id="rId1"/>
    <sheet name="CPA kódovník" sheetId="8" r:id="rId2"/>
    <sheet name="VV prevod do CPAv" sheetId="22" r:id="rId3"/>
    <sheet name="Zdroj komodity" sheetId="21" r:id="rId4"/>
  </sheets>
  <definedNames>
    <definedName name="_xlnm._FilterDatabase" localSheetId="2" hidden="1">'VV prevod do CPAv'!#REF!</definedName>
    <definedName name="A_N" localSheetId="0">#REF!</definedName>
    <definedName name="A_N" localSheetId="2">#REF!</definedName>
    <definedName name="A_N" localSheetId="3">#REF!</definedName>
    <definedName name="A_N">#REF!</definedName>
    <definedName name="Datum_1" localSheetId="0">#REF!</definedName>
    <definedName name="Datum_1" localSheetId="2">#REF!</definedName>
    <definedName name="Datum_1" localSheetId="3">#REF!</definedName>
    <definedName name="Datum_1">#REF!</definedName>
    <definedName name="JC" localSheetId="2">#REF!</definedName>
    <definedName name="JC">#REF!</definedName>
    <definedName name="_xlnm.Print_Area" localSheetId="1">'CPA kódovník'!$A$1:$B$5532</definedName>
    <definedName name="_xlnm.Print_Area" localSheetId="0">Index!$B$1:$AB$21</definedName>
    <definedName name="_xlnm.Print_Area" localSheetId="2">'VV prevod do CPAv'!$A$1:$P$62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8" i="20" l="1"/>
  <c r="P11" i="22"/>
  <c r="O11" i="22"/>
  <c r="U8" i="20" l="1"/>
  <c r="E8" i="21"/>
  <c r="E7" i="21"/>
  <c r="E6" i="21"/>
  <c r="O61" i="22" l="1"/>
  <c r="N61" i="22"/>
  <c r="O60" i="22"/>
  <c r="N60" i="22"/>
  <c r="O59" i="22"/>
  <c r="N59" i="22"/>
  <c r="O58" i="22"/>
  <c r="P58" i="22" s="1"/>
  <c r="N58" i="22"/>
  <c r="O57" i="22"/>
  <c r="N57" i="22"/>
  <c r="O56" i="22"/>
  <c r="N56" i="22"/>
  <c r="O55" i="22"/>
  <c r="N55" i="22"/>
  <c r="O54" i="22"/>
  <c r="P54" i="22" s="1"/>
  <c r="N54" i="22"/>
  <c r="O53" i="22"/>
  <c r="N53" i="22"/>
  <c r="O52" i="22"/>
  <c r="N52" i="22"/>
  <c r="O51" i="22"/>
  <c r="N51" i="22"/>
  <c r="O50" i="22"/>
  <c r="P50" i="22" s="1"/>
  <c r="N50" i="22"/>
  <c r="O49" i="22"/>
  <c r="P49" i="22" s="1"/>
  <c r="N49" i="22"/>
  <c r="O48" i="22"/>
  <c r="N48" i="22"/>
  <c r="O47" i="22"/>
  <c r="N47" i="22"/>
  <c r="O46" i="22"/>
  <c r="P46" i="22" s="1"/>
  <c r="N46" i="22"/>
  <c r="O45" i="22"/>
  <c r="P45" i="22" s="1"/>
  <c r="N45" i="22"/>
  <c r="O44" i="22"/>
  <c r="N44" i="22"/>
  <c r="O43" i="22"/>
  <c r="N43" i="22"/>
  <c r="O42" i="22"/>
  <c r="P42" i="22" s="1"/>
  <c r="N42" i="22"/>
  <c r="O41" i="22"/>
  <c r="N41" i="22"/>
  <c r="O40" i="22"/>
  <c r="N40" i="22"/>
  <c r="O39" i="22"/>
  <c r="N39" i="22"/>
  <c r="O38" i="22"/>
  <c r="P38" i="22" s="1"/>
  <c r="N38" i="22"/>
  <c r="O37" i="22"/>
  <c r="N37" i="22"/>
  <c r="N36" i="22"/>
  <c r="M36" i="22"/>
  <c r="O36" i="22" s="1"/>
  <c r="N35" i="22"/>
  <c r="M35" i="22"/>
  <c r="N34" i="22"/>
  <c r="M34" i="22"/>
  <c r="N33" i="22"/>
  <c r="M33" i="22"/>
  <c r="N32" i="22"/>
  <c r="M32" i="22"/>
  <c r="N31" i="22"/>
  <c r="M31" i="22"/>
  <c r="N30" i="22"/>
  <c r="M30" i="22"/>
  <c r="O30" i="22" s="1"/>
  <c r="N29" i="22"/>
  <c r="M29" i="22"/>
  <c r="N28" i="22"/>
  <c r="M28" i="22"/>
  <c r="O28" i="22" s="1"/>
  <c r="O27" i="22"/>
  <c r="P27" i="22" s="1"/>
  <c r="N27" i="22"/>
  <c r="O26" i="22"/>
  <c r="N26" i="22"/>
  <c r="O25" i="22"/>
  <c r="N25" i="22"/>
  <c r="O24" i="22"/>
  <c r="N24" i="22"/>
  <c r="O23" i="22"/>
  <c r="P23" i="22" s="1"/>
  <c r="N23" i="22"/>
  <c r="O22" i="22"/>
  <c r="N22" i="22"/>
  <c r="O21" i="22"/>
  <c r="N21" i="22"/>
  <c r="O20" i="22"/>
  <c r="N20" i="22"/>
  <c r="O19" i="22"/>
  <c r="P19" i="22" s="1"/>
  <c r="N19" i="22"/>
  <c r="O18" i="22"/>
  <c r="N18" i="22"/>
  <c r="O17" i="22"/>
  <c r="N17" i="22"/>
  <c r="O16" i="22"/>
  <c r="N16" i="22"/>
  <c r="O15" i="22"/>
  <c r="N15" i="22"/>
  <c r="O14" i="22"/>
  <c r="N14" i="22"/>
  <c r="O13" i="22"/>
  <c r="P13" i="22" s="1"/>
  <c r="N13" i="22"/>
  <c r="O12" i="22"/>
  <c r="N12" i="22"/>
  <c r="N11" i="22"/>
  <c r="P12" i="22" l="1"/>
  <c r="P14" i="22"/>
  <c r="P43" i="22"/>
  <c r="P59" i="22"/>
  <c r="P39" i="22"/>
  <c r="P41" i="22"/>
  <c r="P55" i="22"/>
  <c r="P57" i="22"/>
  <c r="P20" i="22"/>
  <c r="O32" i="22"/>
  <c r="P51" i="22"/>
  <c r="P53" i="22"/>
  <c r="P24" i="22"/>
  <c r="O34" i="22"/>
  <c r="P34" i="22" s="1"/>
  <c r="P47" i="22"/>
  <c r="O33" i="22"/>
  <c r="P15" i="22"/>
  <c r="P16" i="22"/>
  <c r="P17" i="22"/>
  <c r="P44" i="22"/>
  <c r="P52" i="22"/>
  <c r="P60" i="22"/>
  <c r="O35" i="22"/>
  <c r="P25" i="22"/>
  <c r="P21" i="22"/>
  <c r="O29" i="22"/>
  <c r="P29" i="22" s="1"/>
  <c r="O31" i="22"/>
  <c r="N62" i="22"/>
  <c r="P40" i="22"/>
  <c r="P48" i="22"/>
  <c r="P56" i="22"/>
  <c r="P28" i="22"/>
  <c r="P30" i="22"/>
  <c r="P32" i="22"/>
  <c r="P36" i="22"/>
  <c r="P18" i="22"/>
  <c r="P22" i="22"/>
  <c r="P26" i="22"/>
  <c r="P37" i="22"/>
  <c r="P61" i="22"/>
  <c r="P31" i="22" l="1"/>
  <c r="P35" i="22"/>
  <c r="P33" i="22"/>
  <c r="I8" i="20" l="1"/>
  <c r="M8" i="20"/>
  <c r="X8" i="20" s="1"/>
  <c r="F8" i="20"/>
  <c r="E8" i="20"/>
  <c r="D8" i="20"/>
  <c r="F14" i="20"/>
  <c r="E14" i="20"/>
  <c r="D14" i="20"/>
  <c r="E13" i="20"/>
  <c r="F13" i="20" s="1"/>
  <c r="D13" i="20"/>
  <c r="E12" i="20"/>
  <c r="D12" i="20"/>
  <c r="F12" i="20" s="1"/>
  <c r="E11" i="20"/>
  <c r="D11" i="20"/>
  <c r="F11" i="20" s="1"/>
  <c r="F10" i="20"/>
  <c r="E10" i="20"/>
  <c r="D10" i="20"/>
  <c r="E9" i="20"/>
  <c r="F9" i="20" s="1"/>
  <c r="D9" i="20"/>
  <c r="I168" i="21" l="1"/>
  <c r="H168" i="21"/>
  <c r="G168" i="21"/>
  <c r="G24" i="21"/>
  <c r="H36" i="21"/>
  <c r="G36" i="21"/>
  <c r="AB11" i="21" l="1"/>
  <c r="AB10" i="21"/>
  <c r="AB9" i="21"/>
  <c r="AB8" i="21"/>
  <c r="AB7" i="21"/>
  <c r="AB6" i="21"/>
  <c r="BF173" i="21"/>
  <c r="BF172" i="21"/>
  <c r="BF171" i="21"/>
  <c r="BF170" i="21"/>
  <c r="BF168" i="21"/>
  <c r="BA171" i="21"/>
  <c r="BB171" i="21"/>
  <c r="BA172" i="21"/>
  <c r="BB173" i="21" s="1"/>
  <c r="BB172" i="21"/>
  <c r="BA173" i="21"/>
  <c r="BB170" i="21"/>
  <c r="BA170" i="21"/>
  <c r="AS173" i="21"/>
  <c r="AS172" i="21"/>
  <c r="AS171" i="21"/>
  <c r="AS170" i="21"/>
  <c r="AS168" i="21"/>
  <c r="AO171" i="21"/>
  <c r="AO172" i="21"/>
  <c r="AO173" i="21"/>
  <c r="AM173" i="21"/>
  <c r="AM172" i="21"/>
  <c r="AM171" i="21"/>
  <c r="AM170" i="21"/>
  <c r="AM168" i="21"/>
  <c r="AI171" i="21"/>
  <c r="AI172" i="21"/>
  <c r="AI173" i="21"/>
  <c r="AG168" i="21"/>
  <c r="AC13" i="21"/>
  <c r="AG173" i="21"/>
  <c r="AG171" i="21"/>
  <c r="AG172" i="21"/>
  <c r="AG170" i="21"/>
  <c r="R168" i="21"/>
  <c r="X168" i="21"/>
  <c r="W168" i="21"/>
  <c r="AF168" i="21"/>
  <c r="AE168" i="21"/>
  <c r="V168" i="21"/>
  <c r="AD168" i="21"/>
  <c r="AF156" i="21"/>
  <c r="AE156" i="21"/>
  <c r="AD156" i="21"/>
  <c r="AF144" i="21"/>
  <c r="AE144" i="21"/>
  <c r="AD144" i="21"/>
  <c r="AF132" i="21"/>
  <c r="AE132" i="21"/>
  <c r="AD132" i="21"/>
  <c r="AF120" i="21"/>
  <c r="AE120" i="21"/>
  <c r="AD120" i="21"/>
  <c r="AF108" i="21"/>
  <c r="AE108" i="21"/>
  <c r="AD108" i="21"/>
  <c r="AF96" i="21"/>
  <c r="AE96" i="21"/>
  <c r="AD96" i="21"/>
  <c r="AF84" i="21"/>
  <c r="AE84" i="21"/>
  <c r="AD84" i="21"/>
  <c r="AF72" i="21"/>
  <c r="AE72" i="21"/>
  <c r="AD72" i="21"/>
  <c r="AF60" i="21"/>
  <c r="AE60" i="21"/>
  <c r="AD60" i="21"/>
  <c r="AD48" i="21"/>
  <c r="AE48" i="21"/>
  <c r="AD36" i="21"/>
  <c r="AD24" i="21"/>
  <c r="AC171" i="21"/>
  <c r="AC172" i="21"/>
  <c r="AC173" i="21"/>
  <c r="AB173" i="21"/>
  <c r="N158" i="21"/>
  <c r="O158" i="21"/>
  <c r="AC170" i="21"/>
  <c r="AC169" i="21"/>
  <c r="AC168" i="21"/>
  <c r="AC167" i="21"/>
  <c r="AC166" i="21"/>
  <c r="AC165" i="21"/>
  <c r="AC164" i="21"/>
  <c r="AC163" i="21"/>
  <c r="AC162" i="21"/>
  <c r="AC161" i="21"/>
  <c r="AC160" i="21"/>
  <c r="AC159" i="21"/>
  <c r="AC158" i="21"/>
  <c r="AC157" i="21"/>
  <c r="AC156" i="21"/>
  <c r="AC155" i="21"/>
  <c r="AC154" i="21"/>
  <c r="AC153" i="21"/>
  <c r="AC152" i="21"/>
  <c r="AC151" i="21"/>
  <c r="AC150" i="21"/>
  <c r="AC149" i="21"/>
  <c r="AC148" i="21"/>
  <c r="AC147" i="21"/>
  <c r="AC146" i="21"/>
  <c r="AC145" i="21"/>
  <c r="AC144" i="21"/>
  <c r="AC143" i="21"/>
  <c r="AC142" i="21"/>
  <c r="AC141" i="21"/>
  <c r="AC140" i="21"/>
  <c r="AC139" i="21"/>
  <c r="AC138" i="21"/>
  <c r="AC137" i="21"/>
  <c r="AC136" i="21"/>
  <c r="AC135" i="21"/>
  <c r="AC134" i="21"/>
  <c r="AC133" i="21"/>
  <c r="AC132" i="21"/>
  <c r="AC131" i="21"/>
  <c r="AC130" i="21"/>
  <c r="AC129" i="21"/>
  <c r="AC128" i="21"/>
  <c r="AC127" i="21"/>
  <c r="AC126" i="21"/>
  <c r="AC125" i="21"/>
  <c r="AC124" i="21"/>
  <c r="AC123" i="21"/>
  <c r="AC122" i="21"/>
  <c r="AC121" i="21"/>
  <c r="AC120" i="21"/>
  <c r="AC119" i="21"/>
  <c r="AC118" i="21"/>
  <c r="AC117" i="21"/>
  <c r="AC116" i="21"/>
  <c r="AC115" i="21"/>
  <c r="AC114" i="21"/>
  <c r="AC113" i="21"/>
  <c r="AC112" i="21"/>
  <c r="AC111" i="21"/>
  <c r="AC110" i="21"/>
  <c r="AC109" i="21"/>
  <c r="AC108" i="21"/>
  <c r="AC107" i="21"/>
  <c r="AC106" i="21"/>
  <c r="AC105" i="21"/>
  <c r="AC104" i="21"/>
  <c r="AC103" i="21"/>
  <c r="AC102" i="21"/>
  <c r="AC101" i="21"/>
  <c r="AC100" i="21"/>
  <c r="AC99" i="21"/>
  <c r="AC98" i="21"/>
  <c r="AC97" i="21"/>
  <c r="AC96" i="21"/>
  <c r="AC95" i="21"/>
  <c r="AC94" i="21"/>
  <c r="AC93" i="21"/>
  <c r="AC92" i="21"/>
  <c r="AC91" i="21"/>
  <c r="AC90" i="21"/>
  <c r="AC89" i="21"/>
  <c r="AC88" i="21"/>
  <c r="AC87" i="21"/>
  <c r="AC86" i="21"/>
  <c r="AC85" i="21"/>
  <c r="AC84" i="21"/>
  <c r="AC83" i="21"/>
  <c r="AC82" i="21"/>
  <c r="AC81" i="21"/>
  <c r="AC80" i="21"/>
  <c r="AC79" i="21"/>
  <c r="AC78" i="21"/>
  <c r="AC77" i="21"/>
  <c r="AC76" i="21"/>
  <c r="AC75" i="21"/>
  <c r="AC74" i="21"/>
  <c r="AC73" i="21"/>
  <c r="AC72" i="21"/>
  <c r="AC71" i="21"/>
  <c r="AC70" i="21"/>
  <c r="AC69" i="21"/>
  <c r="AC68" i="21"/>
  <c r="AC67" i="21"/>
  <c r="AC66" i="21"/>
  <c r="AC65" i="21"/>
  <c r="AC64" i="21"/>
  <c r="AC63" i="21"/>
  <c r="AC62" i="21"/>
  <c r="AC61" i="21"/>
  <c r="AC60" i="21"/>
  <c r="AC59" i="21"/>
  <c r="AC58" i="21"/>
  <c r="AC57" i="21"/>
  <c r="AC56" i="21"/>
  <c r="AC55" i="21"/>
  <c r="AC54" i="21"/>
  <c r="AC53" i="21"/>
  <c r="AC52" i="21"/>
  <c r="AC51" i="21"/>
  <c r="AC50" i="21"/>
  <c r="AC49" i="21"/>
  <c r="AC48" i="21"/>
  <c r="AC47" i="21"/>
  <c r="AC46" i="21"/>
  <c r="AC45" i="21"/>
  <c r="AC44" i="21"/>
  <c r="AC43" i="21"/>
  <c r="AC42" i="21"/>
  <c r="AC41" i="21"/>
  <c r="AC40" i="21"/>
  <c r="AC39" i="21"/>
  <c r="AC38" i="21"/>
  <c r="AC37" i="21"/>
  <c r="AC36" i="21"/>
  <c r="AC35" i="21"/>
  <c r="AC34" i="21"/>
  <c r="AC33" i="21"/>
  <c r="AC32" i="21"/>
  <c r="AC31" i="21"/>
  <c r="AC30" i="21"/>
  <c r="AC29" i="21"/>
  <c r="AC28" i="21"/>
  <c r="AC27" i="21"/>
  <c r="AC26" i="21"/>
  <c r="AC25" i="21"/>
  <c r="AC24" i="21"/>
  <c r="AC23" i="21"/>
  <c r="AC22" i="21"/>
  <c r="AC21" i="21"/>
  <c r="AC20" i="21"/>
  <c r="AC19" i="21"/>
  <c r="AC18" i="21"/>
  <c r="AC17" i="21"/>
  <c r="AC16" i="21"/>
  <c r="AC15" i="21"/>
  <c r="AC14" i="21"/>
  <c r="AB170" i="21"/>
  <c r="AB169" i="21"/>
  <c r="AB168" i="21"/>
  <c r="AB167" i="21"/>
  <c r="AB166" i="21"/>
  <c r="AB165" i="21"/>
  <c r="AB164" i="21"/>
  <c r="AB163" i="21"/>
  <c r="AB162" i="21"/>
  <c r="AB161" i="21"/>
  <c r="AB160" i="21"/>
  <c r="AB159" i="21"/>
  <c r="AB158" i="21"/>
  <c r="AB157" i="21"/>
  <c r="AB156" i="21"/>
  <c r="AB155" i="21"/>
  <c r="AB154" i="21"/>
  <c r="AB153" i="21"/>
  <c r="AB152" i="21"/>
  <c r="AB151" i="21"/>
  <c r="AB150" i="21"/>
  <c r="AB149" i="21"/>
  <c r="AB148" i="21"/>
  <c r="AB147" i="21"/>
  <c r="AB146" i="21"/>
  <c r="AB145" i="21"/>
  <c r="AB144" i="21"/>
  <c r="AB143" i="21"/>
  <c r="AB142" i="21"/>
  <c r="AB141" i="21"/>
  <c r="AB140" i="21"/>
  <c r="AB139" i="21"/>
  <c r="AB138" i="21"/>
  <c r="AB137" i="21"/>
  <c r="AB136" i="21"/>
  <c r="AB135" i="21"/>
  <c r="AB134" i="21"/>
  <c r="AB133" i="21"/>
  <c r="AB132" i="21"/>
  <c r="AB131" i="21"/>
  <c r="AB130" i="21"/>
  <c r="AB129" i="21"/>
  <c r="AB128" i="21"/>
  <c r="AB127" i="21"/>
  <c r="AB126" i="21"/>
  <c r="AB125" i="21"/>
  <c r="AB124" i="21"/>
  <c r="AB123" i="21"/>
  <c r="AB122" i="21"/>
  <c r="AB121" i="21"/>
  <c r="AB120" i="21"/>
  <c r="AB119" i="21"/>
  <c r="AB118" i="21"/>
  <c r="AB117" i="21"/>
  <c r="AB116" i="21"/>
  <c r="AB115" i="21"/>
  <c r="AB114" i="21"/>
  <c r="AB113" i="21"/>
  <c r="AB112" i="21"/>
  <c r="AB111" i="21"/>
  <c r="AB110" i="21"/>
  <c r="AB109" i="21"/>
  <c r="AB108" i="21"/>
  <c r="AB107" i="21"/>
  <c r="AB106" i="21"/>
  <c r="AB105" i="21"/>
  <c r="AB104" i="21"/>
  <c r="AB103" i="21"/>
  <c r="AB102" i="21"/>
  <c r="AB101" i="21"/>
  <c r="AB100" i="21"/>
  <c r="AB99" i="21"/>
  <c r="AB98" i="21"/>
  <c r="AB97" i="21"/>
  <c r="AB96" i="21"/>
  <c r="AB95" i="21"/>
  <c r="AB94" i="21"/>
  <c r="AB93" i="21"/>
  <c r="AB92" i="21"/>
  <c r="AB91" i="21"/>
  <c r="AB90" i="21"/>
  <c r="AB89" i="21"/>
  <c r="AB88" i="21"/>
  <c r="AB87" i="21"/>
  <c r="AB86" i="21"/>
  <c r="AB85" i="21"/>
  <c r="AB84" i="21"/>
  <c r="AB83" i="21"/>
  <c r="AB82" i="21"/>
  <c r="AB81" i="21"/>
  <c r="AB80" i="21"/>
  <c r="AB79" i="21"/>
  <c r="AB78" i="21"/>
  <c r="AB77" i="21"/>
  <c r="AB76" i="21"/>
  <c r="AB75" i="21"/>
  <c r="AB74" i="21"/>
  <c r="AB73" i="21"/>
  <c r="AB72" i="21"/>
  <c r="AB71" i="21"/>
  <c r="AB70" i="21"/>
  <c r="AB69" i="21"/>
  <c r="AB68" i="21"/>
  <c r="AB67" i="21"/>
  <c r="AB66" i="21"/>
  <c r="AB65" i="21"/>
  <c r="AB64" i="21"/>
  <c r="AB63" i="21"/>
  <c r="AB62" i="21"/>
  <c r="AB61" i="21"/>
  <c r="AB60" i="21"/>
  <c r="AB59" i="21"/>
  <c r="AB58" i="21"/>
  <c r="AB57" i="21"/>
  <c r="AB56" i="21"/>
  <c r="AB55" i="21"/>
  <c r="AB54" i="21"/>
  <c r="AB53" i="21"/>
  <c r="AB52" i="21"/>
  <c r="AB51" i="21"/>
  <c r="AB50" i="21"/>
  <c r="AB49" i="21"/>
  <c r="AB48" i="21"/>
  <c r="AB47" i="21"/>
  <c r="AB46" i="21"/>
  <c r="AB45" i="21"/>
  <c r="AB44" i="21"/>
  <c r="AB43" i="21"/>
  <c r="AB42" i="21"/>
  <c r="AB41" i="21"/>
  <c r="AB40" i="21"/>
  <c r="AB39" i="21"/>
  <c r="AB38" i="21"/>
  <c r="AB37" i="21"/>
  <c r="AB36" i="21"/>
  <c r="AB35" i="21"/>
  <c r="AB34" i="21"/>
  <c r="AB33" i="21"/>
  <c r="AB32" i="21"/>
  <c r="AB31" i="21"/>
  <c r="AB30" i="21"/>
  <c r="AB29" i="21"/>
  <c r="AB28" i="21"/>
  <c r="AB27" i="21"/>
  <c r="AB26" i="21"/>
  <c r="AB25" i="21"/>
  <c r="AB24" i="21"/>
  <c r="AB23" i="21"/>
  <c r="AB22" i="21"/>
  <c r="AB21" i="21"/>
  <c r="AB20" i="21"/>
  <c r="AB19" i="21"/>
  <c r="AB18" i="21"/>
  <c r="AB17" i="21"/>
  <c r="AB16" i="21"/>
  <c r="AB15" i="21"/>
  <c r="AB14" i="21"/>
  <c r="AB13" i="21"/>
  <c r="AB12" i="21"/>
  <c r="AF48" i="21" s="1"/>
  <c r="AB172" i="21"/>
  <c r="AB171" i="21"/>
  <c r="U173" i="21"/>
  <c r="N173" i="21"/>
  <c r="AO170" i="21"/>
  <c r="U171" i="21"/>
  <c r="U172" i="21"/>
  <c r="N171" i="21"/>
  <c r="N172" i="21"/>
  <c r="E171" i="21"/>
  <c r="E172" i="21"/>
  <c r="F172" i="21" s="1"/>
  <c r="E173" i="21"/>
  <c r="F173" i="21" s="1"/>
  <c r="E170" i="21"/>
  <c r="N170" i="21"/>
  <c r="AE36" i="21" l="1"/>
  <c r="O172" i="21"/>
  <c r="O173" i="21"/>
  <c r="F171" i="21"/>
  <c r="O171" i="21"/>
  <c r="Z18" i="20"/>
  <c r="T12" i="20"/>
  <c r="T13" i="20"/>
  <c r="T14" i="20"/>
  <c r="T9" i="20"/>
  <c r="T10" i="20"/>
  <c r="T11" i="20"/>
  <c r="T8" i="20"/>
  <c r="M10" i="20"/>
  <c r="X10" i="20" s="1"/>
  <c r="M11" i="20"/>
  <c r="X11" i="20" s="1"/>
  <c r="M12" i="20"/>
  <c r="X12" i="20" s="1"/>
  <c r="M13" i="20"/>
  <c r="X13" i="20" s="1"/>
  <c r="M14" i="20"/>
  <c r="X14" i="20" s="1"/>
  <c r="M9" i="20"/>
  <c r="X9" i="20" s="1"/>
  <c r="I14" i="20" l="1"/>
  <c r="I13" i="20"/>
  <c r="I12" i="20"/>
  <c r="I11" i="20"/>
  <c r="I10" i="20"/>
  <c r="I9" i="20"/>
  <c r="K8" i="20" l="1"/>
  <c r="J8" i="20"/>
  <c r="L8" i="20" s="1"/>
  <c r="BC84" i="21"/>
  <c r="AP168" i="21"/>
  <c r="AR144" i="21"/>
  <c r="AR156" i="21" s="1"/>
  <c r="AQ144" i="21"/>
  <c r="AQ156" i="21" s="1"/>
  <c r="AP144" i="21"/>
  <c r="AS144" i="21" s="1"/>
  <c r="AR132" i="21"/>
  <c r="AQ132" i="21"/>
  <c r="AP132" i="21"/>
  <c r="AR120" i="21"/>
  <c r="AQ120" i="21"/>
  <c r="AP120" i="21"/>
  <c r="AR108" i="21"/>
  <c r="AQ108" i="21"/>
  <c r="AP108" i="21"/>
  <c r="AR96" i="21"/>
  <c r="AQ96" i="21"/>
  <c r="AP96" i="21"/>
  <c r="AS96" i="21" s="1"/>
  <c r="AR84" i="21"/>
  <c r="AQ84" i="21"/>
  <c r="AP84" i="21"/>
  <c r="AR72" i="21"/>
  <c r="AQ72" i="21"/>
  <c r="AP72" i="21"/>
  <c r="AR60" i="21"/>
  <c r="AQ60" i="21"/>
  <c r="AP60" i="21"/>
  <c r="AR48" i="21"/>
  <c r="AQ48" i="21"/>
  <c r="AP48" i="21"/>
  <c r="AQ36" i="21"/>
  <c r="AP36" i="21"/>
  <c r="AP24" i="21"/>
  <c r="AS24" i="21" s="1"/>
  <c r="AJ168" i="21"/>
  <c r="AL144" i="21"/>
  <c r="AL156" i="21" s="1"/>
  <c r="AK144" i="21"/>
  <c r="AK156" i="21" s="1"/>
  <c r="AJ144" i="21"/>
  <c r="AL132" i="21"/>
  <c r="AK132" i="21"/>
  <c r="AJ132" i="21"/>
  <c r="AL120" i="21"/>
  <c r="AK120" i="21"/>
  <c r="AJ120" i="21"/>
  <c r="AL108" i="21"/>
  <c r="AK108" i="21"/>
  <c r="AJ108" i="21"/>
  <c r="AM108" i="21" s="1"/>
  <c r="AL96" i="21"/>
  <c r="AK96" i="21"/>
  <c r="AJ96" i="21"/>
  <c r="AL84" i="21"/>
  <c r="AK84" i="21"/>
  <c r="AJ84" i="21"/>
  <c r="AL72" i="21"/>
  <c r="AK72" i="21"/>
  <c r="AJ72" i="21"/>
  <c r="AL60" i="21"/>
  <c r="AK60" i="21"/>
  <c r="AJ60" i="21"/>
  <c r="AM60" i="21" s="1"/>
  <c r="AL48" i="21"/>
  <c r="AK48" i="21"/>
  <c r="AJ48" i="21"/>
  <c r="AK36" i="21"/>
  <c r="AJ36" i="21"/>
  <c r="AJ24" i="21"/>
  <c r="AM24" i="21" s="1"/>
  <c r="AG120" i="21"/>
  <c r="AG72" i="21"/>
  <c r="AG36" i="21"/>
  <c r="AG24" i="21"/>
  <c r="X144" i="21"/>
  <c r="X156" i="21" s="1"/>
  <c r="W144" i="21"/>
  <c r="W156" i="21" s="1"/>
  <c r="V144" i="21"/>
  <c r="X132" i="21"/>
  <c r="W132" i="21"/>
  <c r="V132" i="21"/>
  <c r="Y132" i="21" s="1"/>
  <c r="X120" i="21"/>
  <c r="W120" i="21"/>
  <c r="V120" i="21"/>
  <c r="X108" i="21"/>
  <c r="W108" i="21"/>
  <c r="V108" i="21"/>
  <c r="X96" i="21"/>
  <c r="W96" i="21"/>
  <c r="V96" i="21"/>
  <c r="X84" i="21"/>
  <c r="W84" i="21"/>
  <c r="V84" i="21"/>
  <c r="Y84" i="21" s="1"/>
  <c r="X72" i="21"/>
  <c r="W72" i="21"/>
  <c r="V72" i="21"/>
  <c r="X60" i="21"/>
  <c r="W60" i="21"/>
  <c r="V60" i="21"/>
  <c r="X48" i="21"/>
  <c r="W48" i="21"/>
  <c r="V48" i="21"/>
  <c r="W36" i="21"/>
  <c r="V36" i="21"/>
  <c r="V24" i="21"/>
  <c r="Y24" i="21" s="1"/>
  <c r="AI170" i="21"/>
  <c r="U170" i="21"/>
  <c r="BA169" i="21"/>
  <c r="AO169" i="21"/>
  <c r="AI169" i="21"/>
  <c r="U169" i="21"/>
  <c r="N169" i="21"/>
  <c r="E169" i="21"/>
  <c r="F170" i="21" s="1"/>
  <c r="BA168" i="21"/>
  <c r="AO168" i="21"/>
  <c r="AI168" i="21"/>
  <c r="U168" i="21"/>
  <c r="N168" i="21"/>
  <c r="E168" i="21"/>
  <c r="BA167" i="21"/>
  <c r="AO167" i="21"/>
  <c r="AI167" i="21"/>
  <c r="U167" i="21"/>
  <c r="N167" i="21"/>
  <c r="E167" i="21"/>
  <c r="BA166" i="21"/>
  <c r="AO166" i="21"/>
  <c r="AI166" i="21"/>
  <c r="U166" i="21"/>
  <c r="N166" i="21"/>
  <c r="E166" i="21"/>
  <c r="BA165" i="21"/>
  <c r="AO165" i="21"/>
  <c r="AI165" i="21"/>
  <c r="U165" i="21"/>
  <c r="N165" i="21"/>
  <c r="E165" i="21"/>
  <c r="BA164" i="21"/>
  <c r="AO164" i="21"/>
  <c r="AI164" i="21"/>
  <c r="U164" i="21"/>
  <c r="N164" i="21"/>
  <c r="E164" i="21"/>
  <c r="BA163" i="21"/>
  <c r="AO163" i="21"/>
  <c r="AI163" i="21"/>
  <c r="U163" i="21"/>
  <c r="N163" i="21"/>
  <c r="E163" i="21"/>
  <c r="BA162" i="21"/>
  <c r="AO162" i="21"/>
  <c r="AI162" i="21"/>
  <c r="U162" i="21"/>
  <c r="N162" i="21"/>
  <c r="E162" i="21"/>
  <c r="BA161" i="21"/>
  <c r="AO161" i="21"/>
  <c r="AI161" i="21"/>
  <c r="U161" i="21"/>
  <c r="N161" i="21"/>
  <c r="E161" i="21"/>
  <c r="BA160" i="21"/>
  <c r="AO160" i="21"/>
  <c r="AI160" i="21"/>
  <c r="U160" i="21"/>
  <c r="N160" i="21"/>
  <c r="E160" i="21"/>
  <c r="BA159" i="21"/>
  <c r="AO159" i="21"/>
  <c r="AI159" i="21"/>
  <c r="U159" i="21"/>
  <c r="N159" i="21"/>
  <c r="E159" i="21"/>
  <c r="BA158" i="21"/>
  <c r="AO158" i="21"/>
  <c r="AI158" i="21"/>
  <c r="U158" i="21"/>
  <c r="E158" i="21"/>
  <c r="BA157" i="21"/>
  <c r="AO157" i="21"/>
  <c r="AI157" i="21"/>
  <c r="U157" i="21"/>
  <c r="N157" i="21"/>
  <c r="E157" i="21"/>
  <c r="BA156" i="21"/>
  <c r="AO156" i="21"/>
  <c r="AI156" i="21"/>
  <c r="U156" i="21"/>
  <c r="N156" i="21"/>
  <c r="E156" i="21"/>
  <c r="BA155" i="21"/>
  <c r="AO155" i="21"/>
  <c r="AI155" i="21"/>
  <c r="U155" i="21"/>
  <c r="N155" i="21"/>
  <c r="E155" i="21"/>
  <c r="BA154" i="21"/>
  <c r="AO154" i="21"/>
  <c r="AI154" i="21"/>
  <c r="U154" i="21"/>
  <c r="N154" i="21"/>
  <c r="E154" i="21"/>
  <c r="BA153" i="21"/>
  <c r="AO153" i="21"/>
  <c r="AI153" i="21"/>
  <c r="U153" i="21"/>
  <c r="N153" i="21"/>
  <c r="E153" i="21"/>
  <c r="BA152" i="21"/>
  <c r="AO152" i="21"/>
  <c r="AI152" i="21"/>
  <c r="U152" i="21"/>
  <c r="N152" i="21"/>
  <c r="E152" i="21"/>
  <c r="BA151" i="21"/>
  <c r="AO151" i="21"/>
  <c r="AI151" i="21"/>
  <c r="U151" i="21"/>
  <c r="N151" i="21"/>
  <c r="E151" i="21"/>
  <c r="BA150" i="21"/>
  <c r="AO150" i="21"/>
  <c r="AI150" i="21"/>
  <c r="U150" i="21"/>
  <c r="N150" i="21"/>
  <c r="E150" i="21"/>
  <c r="BA149" i="21"/>
  <c r="AO149" i="21"/>
  <c r="AI149" i="21"/>
  <c r="U149" i="21"/>
  <c r="N149" i="21"/>
  <c r="E149" i="21"/>
  <c r="BA148" i="21"/>
  <c r="AO148" i="21"/>
  <c r="AI148" i="21"/>
  <c r="U148" i="21"/>
  <c r="N148" i="21"/>
  <c r="E148" i="21"/>
  <c r="BA147" i="21"/>
  <c r="AO147" i="21"/>
  <c r="AI147" i="21"/>
  <c r="U147" i="21"/>
  <c r="N147" i="21"/>
  <c r="E147" i="21"/>
  <c r="BA146" i="21"/>
  <c r="AO146" i="21"/>
  <c r="AI146" i="21"/>
  <c r="U146" i="21"/>
  <c r="N146" i="21"/>
  <c r="E146" i="21"/>
  <c r="BA145" i="21"/>
  <c r="AO145" i="21"/>
  <c r="AI145" i="21"/>
  <c r="U145" i="21"/>
  <c r="N145" i="21"/>
  <c r="E145" i="21"/>
  <c r="BA144" i="21"/>
  <c r="AO144" i="21"/>
  <c r="AI144" i="21"/>
  <c r="U144" i="21"/>
  <c r="N144" i="21"/>
  <c r="E144" i="21"/>
  <c r="BA143" i="21"/>
  <c r="AO143" i="21"/>
  <c r="AI143" i="21"/>
  <c r="U143" i="21"/>
  <c r="N143" i="21"/>
  <c r="E143" i="21"/>
  <c r="BA142" i="21"/>
  <c r="AO142" i="21"/>
  <c r="AI142" i="21"/>
  <c r="U142" i="21"/>
  <c r="N142" i="21"/>
  <c r="E142" i="21"/>
  <c r="BA141" i="21"/>
  <c r="AO141" i="21"/>
  <c r="AI141" i="21"/>
  <c r="U141" i="21"/>
  <c r="N141" i="21"/>
  <c r="E141" i="21"/>
  <c r="BA140" i="21"/>
  <c r="AO140" i="21"/>
  <c r="AI140" i="21"/>
  <c r="U140" i="21"/>
  <c r="N140" i="21"/>
  <c r="E140" i="21"/>
  <c r="BA139" i="21"/>
  <c r="AO139" i="21"/>
  <c r="AI139" i="21"/>
  <c r="U139" i="21"/>
  <c r="N139" i="21"/>
  <c r="E139" i="21"/>
  <c r="BA138" i="21"/>
  <c r="AO138" i="21"/>
  <c r="AI138" i="21"/>
  <c r="U138" i="21"/>
  <c r="N138" i="21"/>
  <c r="E138" i="21"/>
  <c r="BA137" i="21"/>
  <c r="AO137" i="21"/>
  <c r="AI137" i="21"/>
  <c r="U137" i="21"/>
  <c r="N137" i="21"/>
  <c r="E137" i="21"/>
  <c r="BA136" i="21"/>
  <c r="AO136" i="21"/>
  <c r="AI136" i="21"/>
  <c r="U136" i="21"/>
  <c r="N136" i="21"/>
  <c r="E136" i="21"/>
  <c r="BA135" i="21"/>
  <c r="AO135" i="21"/>
  <c r="AI135" i="21"/>
  <c r="U135" i="21"/>
  <c r="N135" i="21"/>
  <c r="E135" i="21"/>
  <c r="BA134" i="21"/>
  <c r="AO134" i="21"/>
  <c r="AI134" i="21"/>
  <c r="U134" i="21"/>
  <c r="N134" i="21"/>
  <c r="E134" i="21"/>
  <c r="BA133" i="21"/>
  <c r="AO133" i="21"/>
  <c r="AI133" i="21"/>
  <c r="U133" i="21"/>
  <c r="N133" i="21"/>
  <c r="E133" i="21"/>
  <c r="BA132" i="21"/>
  <c r="AO132" i="21"/>
  <c r="AI132" i="21"/>
  <c r="U132" i="21"/>
  <c r="N132" i="21"/>
  <c r="E132" i="21"/>
  <c r="BA131" i="21"/>
  <c r="AO131" i="21"/>
  <c r="AI131" i="21"/>
  <c r="U131" i="21"/>
  <c r="N131" i="21"/>
  <c r="E131" i="21"/>
  <c r="BA130" i="21"/>
  <c r="AO130" i="21"/>
  <c r="AI130" i="21"/>
  <c r="U130" i="21"/>
  <c r="N130" i="21"/>
  <c r="E130" i="21"/>
  <c r="BA129" i="21"/>
  <c r="AO129" i="21"/>
  <c r="AI129" i="21"/>
  <c r="U129" i="21"/>
  <c r="N129" i="21"/>
  <c r="E129" i="21"/>
  <c r="BA128" i="21"/>
  <c r="AO128" i="21"/>
  <c r="AI128" i="21"/>
  <c r="U128" i="21"/>
  <c r="N128" i="21"/>
  <c r="E128" i="21"/>
  <c r="BA127" i="21"/>
  <c r="AO127" i="21"/>
  <c r="AI127" i="21"/>
  <c r="U127" i="21"/>
  <c r="N127" i="21"/>
  <c r="E127" i="21"/>
  <c r="BA126" i="21"/>
  <c r="AO126" i="21"/>
  <c r="AI126" i="21"/>
  <c r="U126" i="21"/>
  <c r="N126" i="21"/>
  <c r="E126" i="21"/>
  <c r="BA125" i="21"/>
  <c r="AO125" i="21"/>
  <c r="AI125" i="21"/>
  <c r="U125" i="21"/>
  <c r="N125" i="21"/>
  <c r="E125" i="21"/>
  <c r="BA124" i="21"/>
  <c r="AO124" i="21"/>
  <c r="AI124" i="21"/>
  <c r="U124" i="21"/>
  <c r="N124" i="21"/>
  <c r="E124" i="21"/>
  <c r="BA123" i="21"/>
  <c r="AO123" i="21"/>
  <c r="AI123" i="21"/>
  <c r="U123" i="21"/>
  <c r="N123" i="21"/>
  <c r="E123" i="21"/>
  <c r="BA122" i="21"/>
  <c r="AO122" i="21"/>
  <c r="AI122" i="21"/>
  <c r="U122" i="21"/>
  <c r="N122" i="21"/>
  <c r="E122" i="21"/>
  <c r="BA121" i="21"/>
  <c r="AO121" i="21"/>
  <c r="AI121" i="21"/>
  <c r="U121" i="21"/>
  <c r="N121" i="21"/>
  <c r="E121" i="21"/>
  <c r="BA120" i="21"/>
  <c r="AO120" i="21"/>
  <c r="AI120" i="21"/>
  <c r="U120" i="21"/>
  <c r="N120" i="21"/>
  <c r="E120" i="21"/>
  <c r="BA119" i="21"/>
  <c r="AO119" i="21"/>
  <c r="AI119" i="21"/>
  <c r="U119" i="21"/>
  <c r="N119" i="21"/>
  <c r="E119" i="21"/>
  <c r="BA118" i="21"/>
  <c r="AO118" i="21"/>
  <c r="AI118" i="21"/>
  <c r="U118" i="21"/>
  <c r="N118" i="21"/>
  <c r="E118" i="21"/>
  <c r="BA117" i="21"/>
  <c r="AO117" i="21"/>
  <c r="AI117" i="21"/>
  <c r="U117" i="21"/>
  <c r="N117" i="21"/>
  <c r="E117" i="21"/>
  <c r="BA116" i="21"/>
  <c r="AO116" i="21"/>
  <c r="AI116" i="21"/>
  <c r="U116" i="21"/>
  <c r="N116" i="21"/>
  <c r="E116" i="21"/>
  <c r="BA115" i="21"/>
  <c r="AO115" i="21"/>
  <c r="AI115" i="21"/>
  <c r="U115" i="21"/>
  <c r="N115" i="21"/>
  <c r="E115" i="21"/>
  <c r="BA114" i="21"/>
  <c r="AO114" i="21"/>
  <c r="AI114" i="21"/>
  <c r="U114" i="21"/>
  <c r="N114" i="21"/>
  <c r="E114" i="21"/>
  <c r="BA113" i="21"/>
  <c r="AO113" i="21"/>
  <c r="AI113" i="21"/>
  <c r="U113" i="21"/>
  <c r="N113" i="21"/>
  <c r="E113" i="21"/>
  <c r="F113" i="21" s="1"/>
  <c r="BA112" i="21"/>
  <c r="AO112" i="21"/>
  <c r="AI112" i="21"/>
  <c r="U112" i="21"/>
  <c r="N112" i="21"/>
  <c r="E112" i="21"/>
  <c r="BA111" i="21"/>
  <c r="BB111" i="21" s="1"/>
  <c r="AO111" i="21"/>
  <c r="AI111" i="21"/>
  <c r="U111" i="21"/>
  <c r="N111" i="21"/>
  <c r="E111" i="21"/>
  <c r="BA110" i="21"/>
  <c r="AO110" i="21"/>
  <c r="AI110" i="21"/>
  <c r="U110" i="21"/>
  <c r="N110" i="21"/>
  <c r="O110" i="21" s="1"/>
  <c r="E110" i="21"/>
  <c r="BA109" i="21"/>
  <c r="AO109" i="21"/>
  <c r="AI109" i="21"/>
  <c r="U109" i="21"/>
  <c r="N109" i="21"/>
  <c r="E109" i="21"/>
  <c r="F109" i="21" s="1"/>
  <c r="BA108" i="21"/>
  <c r="AO108" i="21"/>
  <c r="AI108" i="21"/>
  <c r="U108" i="21"/>
  <c r="N108" i="21"/>
  <c r="E108" i="21"/>
  <c r="BA107" i="21"/>
  <c r="BB107" i="21" s="1"/>
  <c r="AO107" i="21"/>
  <c r="AI107" i="21"/>
  <c r="U107" i="21"/>
  <c r="N107" i="21"/>
  <c r="E107" i="21"/>
  <c r="BA106" i="21"/>
  <c r="AO106" i="21"/>
  <c r="AI106" i="21"/>
  <c r="U106" i="21"/>
  <c r="N106" i="21"/>
  <c r="O106" i="21" s="1"/>
  <c r="E106" i="21"/>
  <c r="BA105" i="21"/>
  <c r="AO105" i="21"/>
  <c r="AI105" i="21"/>
  <c r="U105" i="21"/>
  <c r="N105" i="21"/>
  <c r="E105" i="21"/>
  <c r="F105" i="21" s="1"/>
  <c r="BA104" i="21"/>
  <c r="AO104" i="21"/>
  <c r="AI104" i="21"/>
  <c r="U104" i="21"/>
  <c r="N104" i="21"/>
  <c r="E104" i="21"/>
  <c r="BA103" i="21"/>
  <c r="BB103" i="21" s="1"/>
  <c r="AO103" i="21"/>
  <c r="AI103" i="21"/>
  <c r="U103" i="21"/>
  <c r="N103" i="21"/>
  <c r="E103" i="21"/>
  <c r="BA102" i="21"/>
  <c r="AO102" i="21"/>
  <c r="AI102" i="21"/>
  <c r="U102" i="21"/>
  <c r="N102" i="21"/>
  <c r="O102" i="21" s="1"/>
  <c r="E102" i="21"/>
  <c r="BA101" i="21"/>
  <c r="AO101" i="21"/>
  <c r="AI101" i="21"/>
  <c r="U101" i="21"/>
  <c r="N101" i="21"/>
  <c r="E101" i="21"/>
  <c r="F101" i="21" s="1"/>
  <c r="BA100" i="21"/>
  <c r="AO100" i="21"/>
  <c r="AI100" i="21"/>
  <c r="U100" i="21"/>
  <c r="N100" i="21"/>
  <c r="E100" i="21"/>
  <c r="BA99" i="21"/>
  <c r="BB99" i="21" s="1"/>
  <c r="AO99" i="21"/>
  <c r="AI99" i="21"/>
  <c r="U99" i="21"/>
  <c r="N99" i="21"/>
  <c r="E99" i="21"/>
  <c r="BA98" i="21"/>
  <c r="AO98" i="21"/>
  <c r="AI98" i="21"/>
  <c r="U98" i="21"/>
  <c r="N98" i="21"/>
  <c r="O98" i="21" s="1"/>
  <c r="E98" i="21"/>
  <c r="BA97" i="21"/>
  <c r="AO97" i="21"/>
  <c r="AI97" i="21"/>
  <c r="U97" i="21"/>
  <c r="N97" i="21"/>
  <c r="E97" i="21"/>
  <c r="F97" i="21" s="1"/>
  <c r="BA96" i="21"/>
  <c r="AO96" i="21"/>
  <c r="AI96" i="21"/>
  <c r="U96" i="21"/>
  <c r="N96" i="21"/>
  <c r="E96" i="21"/>
  <c r="BA95" i="21"/>
  <c r="BB95" i="21" s="1"/>
  <c r="AO95" i="21"/>
  <c r="AI95" i="21"/>
  <c r="U95" i="21"/>
  <c r="N95" i="21"/>
  <c r="E95" i="21"/>
  <c r="BA94" i="21"/>
  <c r="AO94" i="21"/>
  <c r="AI94" i="21"/>
  <c r="U94" i="21"/>
  <c r="N94" i="21"/>
  <c r="O94" i="21" s="1"/>
  <c r="E94" i="21"/>
  <c r="BA93" i="21"/>
  <c r="AO93" i="21"/>
  <c r="AI93" i="21"/>
  <c r="U93" i="21"/>
  <c r="N93" i="21"/>
  <c r="E93" i="21"/>
  <c r="F93" i="21" s="1"/>
  <c r="BA92" i="21"/>
  <c r="AO92" i="21"/>
  <c r="AI92" i="21"/>
  <c r="U92" i="21"/>
  <c r="N92" i="21"/>
  <c r="E92" i="21"/>
  <c r="BA91" i="21"/>
  <c r="BB91" i="21" s="1"/>
  <c r="AO91" i="21"/>
  <c r="AI91" i="21"/>
  <c r="U91" i="21"/>
  <c r="N91" i="21"/>
  <c r="E91" i="21"/>
  <c r="BA90" i="21"/>
  <c r="AO90" i="21"/>
  <c r="AI90" i="21"/>
  <c r="U90" i="21"/>
  <c r="N90" i="21"/>
  <c r="O90" i="21" s="1"/>
  <c r="E90" i="21"/>
  <c r="BA89" i="21"/>
  <c r="AO89" i="21"/>
  <c r="AI89" i="21"/>
  <c r="U89" i="21"/>
  <c r="N89" i="21"/>
  <c r="E89" i="21"/>
  <c r="F89" i="21" s="1"/>
  <c r="BA88" i="21"/>
  <c r="AO88" i="21"/>
  <c r="AI88" i="21"/>
  <c r="U88" i="21"/>
  <c r="N88" i="21"/>
  <c r="E88" i="21"/>
  <c r="BA87" i="21"/>
  <c r="BB87" i="21" s="1"/>
  <c r="AO87" i="21"/>
  <c r="AI87" i="21"/>
  <c r="U87" i="21"/>
  <c r="N87" i="21"/>
  <c r="E87" i="21"/>
  <c r="BA86" i="21"/>
  <c r="AO86" i="21"/>
  <c r="AI86" i="21"/>
  <c r="U86" i="21"/>
  <c r="N86" i="21"/>
  <c r="E86" i="21"/>
  <c r="BA85" i="21"/>
  <c r="AO85" i="21"/>
  <c r="AI85" i="21"/>
  <c r="U85" i="21"/>
  <c r="N85" i="21"/>
  <c r="E85" i="21"/>
  <c r="BA84" i="21"/>
  <c r="AO84" i="21"/>
  <c r="AI84" i="21"/>
  <c r="U84" i="21"/>
  <c r="N84" i="21"/>
  <c r="E84" i="21"/>
  <c r="BA83" i="21"/>
  <c r="AO83" i="21"/>
  <c r="AI83" i="21"/>
  <c r="U83" i="21"/>
  <c r="N83" i="21"/>
  <c r="E83" i="21"/>
  <c r="BA82" i="21"/>
  <c r="AO82" i="21"/>
  <c r="AI82" i="21"/>
  <c r="U82" i="21"/>
  <c r="N82" i="21"/>
  <c r="E82" i="21"/>
  <c r="BA81" i="21"/>
  <c r="AO81" i="21"/>
  <c r="AI81" i="21"/>
  <c r="U81" i="21"/>
  <c r="N81" i="21"/>
  <c r="E81" i="21"/>
  <c r="BA80" i="21"/>
  <c r="AO80" i="21"/>
  <c r="AI80" i="21"/>
  <c r="U80" i="21"/>
  <c r="N80" i="21"/>
  <c r="E80" i="21"/>
  <c r="BA79" i="21"/>
  <c r="AO79" i="21"/>
  <c r="AI79" i="21"/>
  <c r="U79" i="21"/>
  <c r="N79" i="21"/>
  <c r="E79" i="21"/>
  <c r="BA78" i="21"/>
  <c r="AO78" i="21"/>
  <c r="AI78" i="21"/>
  <c r="U78" i="21"/>
  <c r="N78" i="21"/>
  <c r="E78" i="21"/>
  <c r="BA77" i="21"/>
  <c r="AO77" i="21"/>
  <c r="AI77" i="21"/>
  <c r="U77" i="21"/>
  <c r="N77" i="21"/>
  <c r="E77" i="21"/>
  <c r="F77" i="21" s="1"/>
  <c r="BA76" i="21"/>
  <c r="AO76" i="21"/>
  <c r="AI76" i="21"/>
  <c r="U76" i="21"/>
  <c r="N76" i="21"/>
  <c r="E76" i="21"/>
  <c r="BA75" i="21"/>
  <c r="BB75" i="21" s="1"/>
  <c r="AO75" i="21"/>
  <c r="AI75" i="21"/>
  <c r="U75" i="21"/>
  <c r="N75" i="21"/>
  <c r="E75" i="21"/>
  <c r="BA74" i="21"/>
  <c r="AO74" i="21"/>
  <c r="AI74" i="21"/>
  <c r="U74" i="21"/>
  <c r="N74" i="21"/>
  <c r="O74" i="21" s="1"/>
  <c r="E74" i="21"/>
  <c r="BA73" i="21"/>
  <c r="AO73" i="21"/>
  <c r="AI73" i="21"/>
  <c r="U73" i="21"/>
  <c r="N73" i="21"/>
  <c r="E73" i="21"/>
  <c r="BA72" i="21"/>
  <c r="AO72" i="21"/>
  <c r="AI72" i="21"/>
  <c r="U72" i="21"/>
  <c r="N72" i="21"/>
  <c r="E72" i="21"/>
  <c r="BA71" i="21"/>
  <c r="AO71" i="21"/>
  <c r="AI71" i="21"/>
  <c r="U71" i="21"/>
  <c r="N71" i="21"/>
  <c r="E71" i="21"/>
  <c r="BA70" i="21"/>
  <c r="AO70" i="21"/>
  <c r="AI70" i="21"/>
  <c r="U70" i="21"/>
  <c r="N70" i="21"/>
  <c r="O70" i="21" s="1"/>
  <c r="E70" i="21"/>
  <c r="BA69" i="21"/>
  <c r="AO69" i="21"/>
  <c r="AI69" i="21"/>
  <c r="U69" i="21"/>
  <c r="N69" i="21"/>
  <c r="E69" i="21"/>
  <c r="BA68" i="21"/>
  <c r="AO68" i="21"/>
  <c r="AI68" i="21"/>
  <c r="U68" i="21"/>
  <c r="N68" i="21"/>
  <c r="E68" i="21"/>
  <c r="BA67" i="21"/>
  <c r="AO67" i="21"/>
  <c r="AI67" i="21"/>
  <c r="U67" i="21"/>
  <c r="N67" i="21"/>
  <c r="E67" i="21"/>
  <c r="BA66" i="21"/>
  <c r="AO66" i="21"/>
  <c r="AI66" i="21"/>
  <c r="U66" i="21"/>
  <c r="N66" i="21"/>
  <c r="E66" i="21"/>
  <c r="BA65" i="21"/>
  <c r="AO65" i="21"/>
  <c r="AI65" i="21"/>
  <c r="U65" i="21"/>
  <c r="N65" i="21"/>
  <c r="E65" i="21"/>
  <c r="BA64" i="21"/>
  <c r="AO64" i="21"/>
  <c r="AI64" i="21"/>
  <c r="U64" i="21"/>
  <c r="N64" i="21"/>
  <c r="E64" i="21"/>
  <c r="BA63" i="21"/>
  <c r="AO63" i="21"/>
  <c r="AI63" i="21"/>
  <c r="U63" i="21"/>
  <c r="N63" i="21"/>
  <c r="E63" i="21"/>
  <c r="BA62" i="21"/>
  <c r="AO62" i="21"/>
  <c r="AI62" i="21"/>
  <c r="U62" i="21"/>
  <c r="N62" i="21"/>
  <c r="O62" i="21" s="1"/>
  <c r="E62" i="21"/>
  <c r="BA61" i="21"/>
  <c r="AO61" i="21"/>
  <c r="AI61" i="21"/>
  <c r="U61" i="21"/>
  <c r="N61" i="21"/>
  <c r="E61" i="21"/>
  <c r="BA60" i="21"/>
  <c r="AO60" i="21"/>
  <c r="AI60" i="21"/>
  <c r="U60" i="21"/>
  <c r="N60" i="21"/>
  <c r="E60" i="21"/>
  <c r="BA59" i="21"/>
  <c r="BB59" i="21" s="1"/>
  <c r="AO59" i="21"/>
  <c r="AI59" i="21"/>
  <c r="U59" i="21"/>
  <c r="N59" i="21"/>
  <c r="E59" i="21"/>
  <c r="BA58" i="21"/>
  <c r="AO58" i="21"/>
  <c r="AI58" i="21"/>
  <c r="U58" i="21"/>
  <c r="N58" i="21"/>
  <c r="E58" i="21"/>
  <c r="BA57" i="21"/>
  <c r="AO57" i="21"/>
  <c r="AI57" i="21"/>
  <c r="U57" i="21"/>
  <c r="N57" i="21"/>
  <c r="E57" i="21"/>
  <c r="BA56" i="21"/>
  <c r="AO56" i="21"/>
  <c r="AI56" i="21"/>
  <c r="U56" i="21"/>
  <c r="N56" i="21"/>
  <c r="E56" i="21"/>
  <c r="BA55" i="21"/>
  <c r="AO55" i="21"/>
  <c r="AI55" i="21"/>
  <c r="U55" i="21"/>
  <c r="N55" i="21"/>
  <c r="E55" i="21"/>
  <c r="BA54" i="21"/>
  <c r="AO54" i="21"/>
  <c r="AI54" i="21"/>
  <c r="U54" i="21"/>
  <c r="N54" i="21"/>
  <c r="O54" i="21" s="1"/>
  <c r="E54" i="21"/>
  <c r="BA53" i="21"/>
  <c r="AO53" i="21"/>
  <c r="AI53" i="21"/>
  <c r="U53" i="21"/>
  <c r="N53" i="21"/>
  <c r="E53" i="21"/>
  <c r="BA52" i="21"/>
  <c r="AO52" i="21"/>
  <c r="AI52" i="21"/>
  <c r="U52" i="21"/>
  <c r="N52" i="21"/>
  <c r="E52" i="21"/>
  <c r="BA51" i="21"/>
  <c r="BB51" i="21" s="1"/>
  <c r="AO51" i="21"/>
  <c r="AI51" i="21"/>
  <c r="U51" i="21"/>
  <c r="N51" i="21"/>
  <c r="E51" i="21"/>
  <c r="BA50" i="21"/>
  <c r="AO50" i="21"/>
  <c r="AI50" i="21"/>
  <c r="U50" i="21"/>
  <c r="N50" i="21"/>
  <c r="E50" i="21"/>
  <c r="BA49" i="21"/>
  <c r="AO49" i="21"/>
  <c r="AI49" i="21"/>
  <c r="U49" i="21"/>
  <c r="N49" i="21"/>
  <c r="E49" i="21"/>
  <c r="F49" i="21" s="1"/>
  <c r="BA48" i="21"/>
  <c r="AO48" i="21"/>
  <c r="AI48" i="21"/>
  <c r="U48" i="21"/>
  <c r="N48" i="21"/>
  <c r="E48" i="21"/>
  <c r="BA47" i="21"/>
  <c r="AO47" i="21"/>
  <c r="AI47" i="21"/>
  <c r="U47" i="21"/>
  <c r="N47" i="21"/>
  <c r="E47" i="21"/>
  <c r="BA46" i="21"/>
  <c r="AO46" i="21"/>
  <c r="AI46" i="21"/>
  <c r="U46" i="21"/>
  <c r="N46" i="21"/>
  <c r="E46" i="21"/>
  <c r="BA45" i="21"/>
  <c r="AO45" i="21"/>
  <c r="AI45" i="21"/>
  <c r="U45" i="21"/>
  <c r="N45" i="21"/>
  <c r="E45" i="21"/>
  <c r="BA44" i="21"/>
  <c r="AO44" i="21"/>
  <c r="AI44" i="21"/>
  <c r="U44" i="21"/>
  <c r="N44" i="21"/>
  <c r="E44" i="21"/>
  <c r="BA43" i="21"/>
  <c r="AO43" i="21"/>
  <c r="AI43" i="21"/>
  <c r="U43" i="21"/>
  <c r="N43" i="21"/>
  <c r="E43" i="21"/>
  <c r="BA42" i="21"/>
  <c r="AO42" i="21"/>
  <c r="AI42" i="21"/>
  <c r="U42" i="21"/>
  <c r="N42" i="21"/>
  <c r="E42" i="21"/>
  <c r="BA41" i="21"/>
  <c r="AO41" i="21"/>
  <c r="AI41" i="21"/>
  <c r="U41" i="21"/>
  <c r="N41" i="21"/>
  <c r="E41" i="21"/>
  <c r="F41" i="21" s="1"/>
  <c r="BA40" i="21"/>
  <c r="AO40" i="21"/>
  <c r="AI40" i="21"/>
  <c r="U40" i="21"/>
  <c r="N40" i="21"/>
  <c r="E40" i="21"/>
  <c r="BA39" i="21"/>
  <c r="AO39" i="21"/>
  <c r="AI39" i="21"/>
  <c r="U39" i="21"/>
  <c r="N39" i="21"/>
  <c r="E39" i="21"/>
  <c r="BA38" i="21"/>
  <c r="AO38" i="21"/>
  <c r="AI38" i="21"/>
  <c r="U38" i="21"/>
  <c r="N38" i="21"/>
  <c r="O38" i="21" s="1"/>
  <c r="E38" i="21"/>
  <c r="BA37" i="21"/>
  <c r="AO37" i="21"/>
  <c r="AI37" i="21"/>
  <c r="U37" i="21"/>
  <c r="N37" i="21"/>
  <c r="E37" i="21"/>
  <c r="BA36" i="21"/>
  <c r="AO36" i="21"/>
  <c r="AI36" i="21"/>
  <c r="U36" i="21"/>
  <c r="N36" i="21"/>
  <c r="E36" i="21"/>
  <c r="BA35" i="21"/>
  <c r="AO35" i="21"/>
  <c r="AI35" i="21"/>
  <c r="U35" i="21"/>
  <c r="N35" i="21"/>
  <c r="E35" i="21"/>
  <c r="BA34" i="21"/>
  <c r="AO34" i="21"/>
  <c r="AI34" i="21"/>
  <c r="U34" i="21"/>
  <c r="N34" i="21"/>
  <c r="E34" i="21"/>
  <c r="BA33" i="21"/>
  <c r="AO33" i="21"/>
  <c r="AI33" i="21"/>
  <c r="U33" i="21"/>
  <c r="N33" i="21"/>
  <c r="E33" i="21"/>
  <c r="BA32" i="21"/>
  <c r="AO32" i="21"/>
  <c r="AI32" i="21"/>
  <c r="U32" i="21"/>
  <c r="N32" i="21"/>
  <c r="E32" i="21"/>
  <c r="BA31" i="21"/>
  <c r="AO31" i="21"/>
  <c r="AI31" i="21"/>
  <c r="U31" i="21"/>
  <c r="N31" i="21"/>
  <c r="E31" i="21"/>
  <c r="BA30" i="21"/>
  <c r="AO30" i="21"/>
  <c r="AI30" i="21"/>
  <c r="U30" i="21"/>
  <c r="N30" i="21"/>
  <c r="O30" i="21" s="1"/>
  <c r="E30" i="21"/>
  <c r="BA29" i="21"/>
  <c r="AO29" i="21"/>
  <c r="AI29" i="21"/>
  <c r="U29" i="21"/>
  <c r="N29" i="21"/>
  <c r="E29" i="21"/>
  <c r="BA28" i="21"/>
  <c r="AO28" i="21"/>
  <c r="AI28" i="21"/>
  <c r="U28" i="21"/>
  <c r="N28" i="21"/>
  <c r="E28" i="21"/>
  <c r="BA27" i="21"/>
  <c r="AO27" i="21"/>
  <c r="AI27" i="21"/>
  <c r="U27" i="21"/>
  <c r="N27" i="21"/>
  <c r="E27" i="21"/>
  <c r="BA26" i="21"/>
  <c r="AO26" i="21"/>
  <c r="AI26" i="21"/>
  <c r="U26" i="21"/>
  <c r="N26" i="21"/>
  <c r="E26" i="21"/>
  <c r="BA25" i="21"/>
  <c r="AO25" i="21"/>
  <c r="AI25" i="21"/>
  <c r="U25" i="21"/>
  <c r="N25" i="21"/>
  <c r="E25" i="21"/>
  <c r="BA24" i="21"/>
  <c r="AO24" i="21"/>
  <c r="AI24" i="21"/>
  <c r="U24" i="21"/>
  <c r="N24" i="21"/>
  <c r="E24" i="21"/>
  <c r="BA23" i="21"/>
  <c r="BC24" i="21" s="1"/>
  <c r="BF24" i="21" s="1"/>
  <c r="AO23" i="21"/>
  <c r="AI23" i="21"/>
  <c r="U23" i="21"/>
  <c r="N23" i="21"/>
  <c r="E23" i="21"/>
  <c r="BA22" i="21"/>
  <c r="AO22" i="21"/>
  <c r="AI22" i="21"/>
  <c r="U22" i="21"/>
  <c r="N22" i="21"/>
  <c r="E22" i="21"/>
  <c r="BA21" i="21"/>
  <c r="AO21" i="21"/>
  <c r="AI21" i="21"/>
  <c r="U21" i="21"/>
  <c r="N21" i="21"/>
  <c r="E21" i="21"/>
  <c r="BA20" i="21"/>
  <c r="AO20" i="21"/>
  <c r="AI20" i="21"/>
  <c r="U20" i="21"/>
  <c r="N20" i="21"/>
  <c r="E20" i="21"/>
  <c r="BA19" i="21"/>
  <c r="AO19" i="21"/>
  <c r="AI19" i="21"/>
  <c r="U19" i="21"/>
  <c r="N19" i="21"/>
  <c r="E19" i="21"/>
  <c r="BA18" i="21"/>
  <c r="AO18" i="21"/>
  <c r="AI18" i="21"/>
  <c r="U18" i="21"/>
  <c r="N18" i="21"/>
  <c r="E18" i="21"/>
  <c r="BA17" i="21"/>
  <c r="AO17" i="21"/>
  <c r="AI17" i="21"/>
  <c r="U17" i="21"/>
  <c r="N17" i="21"/>
  <c r="E17" i="21"/>
  <c r="BA16" i="21"/>
  <c r="BB16" i="21" s="1"/>
  <c r="AO16" i="21"/>
  <c r="AI16" i="21"/>
  <c r="U16" i="21"/>
  <c r="N16" i="21"/>
  <c r="E16" i="21"/>
  <c r="BA15" i="21"/>
  <c r="AO15" i="21"/>
  <c r="AI15" i="21"/>
  <c r="U15" i="21"/>
  <c r="N15" i="21"/>
  <c r="O15" i="21" s="1"/>
  <c r="E15" i="21"/>
  <c r="BA14" i="21"/>
  <c r="AO14" i="21"/>
  <c r="AI14" i="21"/>
  <c r="U14" i="21"/>
  <c r="N14" i="21"/>
  <c r="E14" i="21"/>
  <c r="F14" i="21" s="1"/>
  <c r="BA13" i="21"/>
  <c r="AO13" i="21"/>
  <c r="AI13" i="21"/>
  <c r="U13" i="21"/>
  <c r="N13" i="21"/>
  <c r="E13" i="21"/>
  <c r="BA12" i="21"/>
  <c r="N12" i="21"/>
  <c r="E12" i="21"/>
  <c r="AN11" i="21"/>
  <c r="AH11" i="21"/>
  <c r="T11" i="21"/>
  <c r="AN10" i="21"/>
  <c r="AH10" i="21"/>
  <c r="T10" i="21"/>
  <c r="AN9" i="21"/>
  <c r="AH9" i="21"/>
  <c r="T9" i="21"/>
  <c r="J9" i="20"/>
  <c r="K9" i="20"/>
  <c r="O9" i="20"/>
  <c r="P9" i="20" s="1"/>
  <c r="Q9" i="20"/>
  <c r="J10" i="20"/>
  <c r="K10" i="20"/>
  <c r="O10" i="20"/>
  <c r="Q10" i="20"/>
  <c r="J11" i="20"/>
  <c r="K11" i="20"/>
  <c r="O11" i="20"/>
  <c r="P11" i="20" s="1"/>
  <c r="Q11" i="20"/>
  <c r="J12" i="20"/>
  <c r="K12" i="20"/>
  <c r="O12" i="20"/>
  <c r="P12" i="20" s="1"/>
  <c r="Q12" i="20"/>
  <c r="J13" i="20"/>
  <c r="K13" i="20"/>
  <c r="O13" i="20"/>
  <c r="P13" i="20" s="1"/>
  <c r="Q13" i="20"/>
  <c r="J14" i="20"/>
  <c r="K14" i="20"/>
  <c r="O14" i="20"/>
  <c r="Q14" i="20"/>
  <c r="Z16" i="20"/>
  <c r="Q8" i="20"/>
  <c r="O8" i="20"/>
  <c r="AS48" i="21" l="1"/>
  <c r="BD36" i="21"/>
  <c r="BC48" i="21"/>
  <c r="BE72" i="21"/>
  <c r="O78" i="21"/>
  <c r="BB83" i="21"/>
  <c r="O86" i="21"/>
  <c r="BE120" i="21"/>
  <c r="BE132" i="21"/>
  <c r="BC144" i="21"/>
  <c r="BD96" i="21"/>
  <c r="Y120" i="21"/>
  <c r="AM96" i="21"/>
  <c r="AM99" i="21" s="1"/>
  <c r="AM144" i="21"/>
  <c r="AS84" i="21"/>
  <c r="AS132" i="21"/>
  <c r="BD48" i="21"/>
  <c r="BE108" i="21"/>
  <c r="H60" i="21"/>
  <c r="AS36" i="21"/>
  <c r="AS46" i="21" s="1"/>
  <c r="BE60" i="21"/>
  <c r="BC132" i="21"/>
  <c r="BC168" i="21"/>
  <c r="BD168" i="21" s="1"/>
  <c r="BE168" i="21" s="1"/>
  <c r="BD144" i="21"/>
  <c r="BD156" i="21" s="1"/>
  <c r="Y34" i="21"/>
  <c r="Y35" i="21"/>
  <c r="Y27" i="21"/>
  <c r="Y33" i="21"/>
  <c r="Y25" i="21"/>
  <c r="Y31" i="21"/>
  <c r="Y29" i="21"/>
  <c r="Y32" i="21"/>
  <c r="Y26" i="21"/>
  <c r="Y28" i="21"/>
  <c r="Y30" i="21"/>
  <c r="AM70" i="21"/>
  <c r="AM67" i="21"/>
  <c r="AM63" i="21"/>
  <c r="AM71" i="21"/>
  <c r="AM68" i="21"/>
  <c r="AM69" i="21"/>
  <c r="AM62" i="21"/>
  <c r="AM61" i="21"/>
  <c r="AM65" i="21"/>
  <c r="AM66" i="21"/>
  <c r="AM64" i="21"/>
  <c r="AM118" i="21"/>
  <c r="AM115" i="21"/>
  <c r="AM111" i="21"/>
  <c r="AM119" i="21"/>
  <c r="AM116" i="21"/>
  <c r="AM117" i="21"/>
  <c r="AM110" i="21"/>
  <c r="AM109" i="21"/>
  <c r="AM113" i="21"/>
  <c r="AM112" i="21"/>
  <c r="AM114" i="21"/>
  <c r="AS58" i="21"/>
  <c r="AS51" i="21"/>
  <c r="AS59" i="21"/>
  <c r="AS55" i="21"/>
  <c r="AS52" i="21"/>
  <c r="AS57" i="21"/>
  <c r="AS56" i="21"/>
  <c r="AS50" i="21"/>
  <c r="AS49" i="21"/>
  <c r="AS53" i="21"/>
  <c r="AS54" i="21"/>
  <c r="AS106" i="21"/>
  <c r="AS99" i="21"/>
  <c r="AS107" i="21"/>
  <c r="AS103" i="21"/>
  <c r="AS100" i="21"/>
  <c r="AS105" i="21"/>
  <c r="AS104" i="21"/>
  <c r="AS98" i="21"/>
  <c r="AS97" i="21"/>
  <c r="AS101" i="21"/>
  <c r="AS102" i="21"/>
  <c r="O20" i="21"/>
  <c r="BB21" i="21"/>
  <c r="P24" i="21"/>
  <c r="S24" i="21" s="1"/>
  <c r="F27" i="21"/>
  <c r="F31" i="21"/>
  <c r="Q36" i="21"/>
  <c r="BB41" i="21"/>
  <c r="R48" i="21"/>
  <c r="O52" i="21"/>
  <c r="F63" i="21"/>
  <c r="F74" i="21"/>
  <c r="BB80" i="21"/>
  <c r="F86" i="21"/>
  <c r="F122" i="21"/>
  <c r="N10" i="21"/>
  <c r="E11" i="21"/>
  <c r="Y36" i="21"/>
  <c r="Y72" i="21"/>
  <c r="Y130" i="21"/>
  <c r="Y131" i="21"/>
  <c r="Y127" i="21"/>
  <c r="Y123" i="21"/>
  <c r="Y128" i="21"/>
  <c r="Y121" i="21"/>
  <c r="Y125" i="21"/>
  <c r="Y122" i="21"/>
  <c r="Y124" i="21"/>
  <c r="Y129" i="21"/>
  <c r="Y126" i="21"/>
  <c r="AG60" i="21"/>
  <c r="AG108" i="21"/>
  <c r="AM48" i="21"/>
  <c r="AM103" i="21"/>
  <c r="AM100" i="21"/>
  <c r="AM104" i="21"/>
  <c r="AM154" i="21"/>
  <c r="AM151" i="21"/>
  <c r="AM147" i="21"/>
  <c r="AM155" i="21"/>
  <c r="AM149" i="21"/>
  <c r="AM148" i="21"/>
  <c r="AM153" i="21"/>
  <c r="AM145" i="21"/>
  <c r="AM146" i="21"/>
  <c r="AM152" i="21"/>
  <c r="AM150" i="21"/>
  <c r="AS34" i="21"/>
  <c r="AS27" i="21"/>
  <c r="AS35" i="21"/>
  <c r="AS31" i="21"/>
  <c r="AS28" i="21"/>
  <c r="AS25" i="21"/>
  <c r="AS32" i="21"/>
  <c r="AS29" i="21"/>
  <c r="AS26" i="21"/>
  <c r="AS30" i="21"/>
  <c r="AS33" i="21"/>
  <c r="AS94" i="21"/>
  <c r="AS87" i="21"/>
  <c r="AS95" i="21"/>
  <c r="AS91" i="21"/>
  <c r="AS89" i="21"/>
  <c r="AS90" i="21"/>
  <c r="AS93" i="21"/>
  <c r="AS85" i="21"/>
  <c r="AS86" i="21"/>
  <c r="AS88" i="21"/>
  <c r="AS92" i="21"/>
  <c r="AS142" i="21"/>
  <c r="AS135" i="21"/>
  <c r="AS143" i="21"/>
  <c r="AS139" i="21"/>
  <c r="AS137" i="21"/>
  <c r="AS138" i="21"/>
  <c r="AS141" i="21"/>
  <c r="AS134" i="21"/>
  <c r="AS136" i="21"/>
  <c r="AS140" i="21"/>
  <c r="AS133" i="21"/>
  <c r="BC36" i="21"/>
  <c r="BF36" i="21" s="1"/>
  <c r="BE48" i="21"/>
  <c r="BC72" i="21"/>
  <c r="BD84" i="21"/>
  <c r="BE96" i="21"/>
  <c r="BC120" i="21"/>
  <c r="BD132" i="21"/>
  <c r="BE144" i="21"/>
  <c r="BE156" i="21" s="1"/>
  <c r="I108" i="21"/>
  <c r="I132" i="21"/>
  <c r="I144" i="21"/>
  <c r="I156" i="21" s="1"/>
  <c r="G144" i="21"/>
  <c r="G156" i="21" s="1"/>
  <c r="Y94" i="21"/>
  <c r="Y95" i="21"/>
  <c r="Y91" i="21"/>
  <c r="Y87" i="21"/>
  <c r="Y85" i="21"/>
  <c r="Y86" i="21"/>
  <c r="Y88" i="21"/>
  <c r="Y92" i="21"/>
  <c r="Y89" i="21"/>
  <c r="Y93" i="21"/>
  <c r="Y90" i="21"/>
  <c r="Y142" i="21"/>
  <c r="Y143" i="21"/>
  <c r="Y139" i="21"/>
  <c r="Y135" i="21"/>
  <c r="Y133" i="21"/>
  <c r="Y134" i="21"/>
  <c r="Y141" i="21"/>
  <c r="Y138" i="21"/>
  <c r="Y136" i="21"/>
  <c r="Y137" i="21"/>
  <c r="Y140" i="21"/>
  <c r="AG82" i="21"/>
  <c r="AG83" i="21"/>
  <c r="AG79" i="21"/>
  <c r="AG75" i="21"/>
  <c r="AG76" i="21"/>
  <c r="AG77" i="21"/>
  <c r="AG78" i="21"/>
  <c r="AG81" i="21"/>
  <c r="AG74" i="21"/>
  <c r="AG80" i="21"/>
  <c r="AG73" i="21"/>
  <c r="AS154" i="21"/>
  <c r="AS147" i="21"/>
  <c r="AS155" i="21"/>
  <c r="AS151" i="21"/>
  <c r="AS148" i="21"/>
  <c r="AS153" i="21"/>
  <c r="AS152" i="21"/>
  <c r="AS146" i="21"/>
  <c r="AS145" i="21"/>
  <c r="AS149" i="21"/>
  <c r="AS150" i="21"/>
  <c r="BF31" i="21"/>
  <c r="BF28" i="21"/>
  <c r="BF30" i="21"/>
  <c r="BF25" i="21"/>
  <c r="BF35" i="21"/>
  <c r="BF26" i="21"/>
  <c r="BF32" i="21"/>
  <c r="BF33" i="21"/>
  <c r="BF34" i="21"/>
  <c r="BF27" i="21"/>
  <c r="BF29" i="21"/>
  <c r="Y60" i="21"/>
  <c r="Y108" i="21"/>
  <c r="Y168" i="21"/>
  <c r="AG48" i="21"/>
  <c r="AG96" i="21"/>
  <c r="AG144" i="21"/>
  <c r="AM34" i="21"/>
  <c r="AM31" i="21"/>
  <c r="AM27" i="21"/>
  <c r="AM35" i="21"/>
  <c r="AM28" i="21"/>
  <c r="AM25" i="21"/>
  <c r="AM32" i="21"/>
  <c r="AM29" i="21"/>
  <c r="AM26" i="21"/>
  <c r="AM33" i="21"/>
  <c r="AM30" i="21"/>
  <c r="AM84" i="21"/>
  <c r="AM132" i="21"/>
  <c r="AS43" i="21"/>
  <c r="AS38" i="21"/>
  <c r="AS72" i="21"/>
  <c r="AS120" i="21"/>
  <c r="BC60" i="21"/>
  <c r="BD72" i="21"/>
  <c r="BE84" i="21"/>
  <c r="BF84" i="21" s="1"/>
  <c r="BC108" i="21"/>
  <c r="BD120" i="21"/>
  <c r="I96" i="21"/>
  <c r="I120" i="21"/>
  <c r="AG46" i="21"/>
  <c r="AG47" i="21"/>
  <c r="AG43" i="21"/>
  <c r="AG39" i="21"/>
  <c r="AG40" i="21"/>
  <c r="AG45" i="21"/>
  <c r="AG44" i="21"/>
  <c r="AG37" i="21"/>
  <c r="AG38" i="21"/>
  <c r="AG41" i="21"/>
  <c r="AG42" i="21"/>
  <c r="AG130" i="21"/>
  <c r="AG131" i="21"/>
  <c r="AG127" i="21"/>
  <c r="AG123" i="21"/>
  <c r="AG125" i="21"/>
  <c r="AG128" i="21"/>
  <c r="AG126" i="21"/>
  <c r="AG121" i="21"/>
  <c r="AG124" i="21"/>
  <c r="AG129" i="21"/>
  <c r="AG122" i="21"/>
  <c r="BF132" i="21"/>
  <c r="Y48" i="21"/>
  <c r="Y96" i="21"/>
  <c r="Y144" i="21"/>
  <c r="AG34" i="21"/>
  <c r="AG35" i="21"/>
  <c r="AG31" i="21"/>
  <c r="AG27" i="21"/>
  <c r="AG29" i="21"/>
  <c r="AG30" i="21"/>
  <c r="AG25" i="21"/>
  <c r="AG33" i="21"/>
  <c r="AG26" i="21"/>
  <c r="AG28" i="21"/>
  <c r="AG32" i="21"/>
  <c r="AG84" i="21"/>
  <c r="AG132" i="21"/>
  <c r="AM36" i="21"/>
  <c r="AM72" i="21"/>
  <c r="AM120" i="21"/>
  <c r="AS60" i="21"/>
  <c r="AS108" i="21"/>
  <c r="BD60" i="21"/>
  <c r="BC96" i="21"/>
  <c r="BF96" i="21" s="1"/>
  <c r="BD108" i="21"/>
  <c r="G132" i="21"/>
  <c r="L13" i="20"/>
  <c r="L9" i="20"/>
  <c r="R13" i="20"/>
  <c r="L14" i="20"/>
  <c r="R10" i="20"/>
  <c r="R8" i="20"/>
  <c r="L10" i="20"/>
  <c r="BC156" i="21"/>
  <c r="AQ168" i="21"/>
  <c r="AR168" i="21" s="1"/>
  <c r="AP156" i="21"/>
  <c r="AS156" i="21" s="1"/>
  <c r="P60" i="21"/>
  <c r="P72" i="21"/>
  <c r="Q84" i="21"/>
  <c r="R96" i="21"/>
  <c r="P108" i="21"/>
  <c r="P120" i="21"/>
  <c r="Q132" i="21"/>
  <c r="R144" i="21"/>
  <c r="R156" i="21" s="1"/>
  <c r="P168" i="21"/>
  <c r="J24" i="21"/>
  <c r="I60" i="21"/>
  <c r="G84" i="21"/>
  <c r="O117" i="21"/>
  <c r="BB118" i="21"/>
  <c r="BB122" i="21"/>
  <c r="AJ156" i="21"/>
  <c r="AM156" i="21" s="1"/>
  <c r="AK168" i="21"/>
  <c r="AL168" i="21" s="1"/>
  <c r="AG156" i="21"/>
  <c r="V156" i="21"/>
  <c r="Y156" i="21" s="1"/>
  <c r="Q72" i="21"/>
  <c r="R84" i="21"/>
  <c r="O114" i="21"/>
  <c r="BB115" i="21"/>
  <c r="O122" i="21"/>
  <c r="P48" i="21"/>
  <c r="Q60" i="21"/>
  <c r="R72" i="21"/>
  <c r="P96" i="21"/>
  <c r="Q108" i="21"/>
  <c r="R120" i="21"/>
  <c r="P144" i="21"/>
  <c r="Q120" i="21"/>
  <c r="F80" i="21"/>
  <c r="BB82" i="21"/>
  <c r="O85" i="21"/>
  <c r="P36" i="21"/>
  <c r="Q48" i="21"/>
  <c r="R60" i="21"/>
  <c r="P84" i="21"/>
  <c r="Q96" i="21"/>
  <c r="R108" i="21"/>
  <c r="P132" i="21"/>
  <c r="Q144" i="21"/>
  <c r="Q156" i="21" s="1"/>
  <c r="R132" i="21"/>
  <c r="O32" i="21"/>
  <c r="BB33" i="21"/>
  <c r="F35" i="21"/>
  <c r="O36" i="21"/>
  <c r="BB37" i="21"/>
  <c r="F39" i="21"/>
  <c r="F43" i="21"/>
  <c r="O44" i="21"/>
  <c r="BB45" i="21"/>
  <c r="G48" i="21"/>
  <c r="O48" i="21"/>
  <c r="BB49" i="21"/>
  <c r="BB53" i="21"/>
  <c r="F55" i="21"/>
  <c r="O56" i="21"/>
  <c r="BB57" i="21"/>
  <c r="G60" i="21"/>
  <c r="J60" i="21" s="1"/>
  <c r="O60" i="21"/>
  <c r="O64" i="21"/>
  <c r="BB65" i="21"/>
  <c r="F67" i="21"/>
  <c r="O68" i="21"/>
  <c r="BB69" i="21"/>
  <c r="F71" i="21"/>
  <c r="BB77" i="21"/>
  <c r="I84" i="21"/>
  <c r="H96" i="21"/>
  <c r="G108" i="21"/>
  <c r="O124" i="21"/>
  <c r="BB125" i="21"/>
  <c r="F127" i="21"/>
  <c r="O128" i="21"/>
  <c r="BB129" i="21"/>
  <c r="O132" i="21"/>
  <c r="BB133" i="21"/>
  <c r="F135" i="21"/>
  <c r="O136" i="21"/>
  <c r="BB137" i="21"/>
  <c r="F139" i="21"/>
  <c r="O140" i="21"/>
  <c r="BB141" i="21"/>
  <c r="H144" i="21"/>
  <c r="H156" i="21" s="1"/>
  <c r="O144" i="21"/>
  <c r="BB145" i="21"/>
  <c r="F147" i="21"/>
  <c r="O148" i="21"/>
  <c r="BB149" i="21"/>
  <c r="F151" i="21"/>
  <c r="O152" i="21"/>
  <c r="BB153" i="21"/>
  <c r="O156" i="21"/>
  <c r="BB157" i="21"/>
  <c r="F159" i="21"/>
  <c r="O160" i="21"/>
  <c r="BB161" i="21"/>
  <c r="F163" i="21"/>
  <c r="O164" i="21"/>
  <c r="BB165" i="21"/>
  <c r="F167" i="21"/>
  <c r="O168" i="21"/>
  <c r="BB169" i="21"/>
  <c r="G72" i="21"/>
  <c r="Q168" i="21"/>
  <c r="AH7" i="21"/>
  <c r="BB34" i="21"/>
  <c r="F37" i="21"/>
  <c r="O45" i="21"/>
  <c r="F56" i="21"/>
  <c r="O58" i="21"/>
  <c r="BB66" i="21"/>
  <c r="F69" i="21"/>
  <c r="O76" i="21"/>
  <c r="F81" i="21"/>
  <c r="BB84" i="21"/>
  <c r="G120" i="21"/>
  <c r="O37" i="21"/>
  <c r="F61" i="21"/>
  <c r="O69" i="21"/>
  <c r="H120" i="21"/>
  <c r="H72" i="21"/>
  <c r="BB31" i="21"/>
  <c r="F33" i="21"/>
  <c r="F40" i="21"/>
  <c r="O42" i="21"/>
  <c r="BB43" i="21"/>
  <c r="F47" i="21"/>
  <c r="BB50" i="21"/>
  <c r="F53" i="21"/>
  <c r="O61" i="21"/>
  <c r="BB63" i="21"/>
  <c r="F65" i="21"/>
  <c r="F72" i="21"/>
  <c r="O79" i="21"/>
  <c r="F84" i="21"/>
  <c r="F117" i="21"/>
  <c r="H132" i="21"/>
  <c r="G96" i="21"/>
  <c r="H84" i="21"/>
  <c r="J84" i="21" s="1"/>
  <c r="I72" i="21"/>
  <c r="H48" i="21"/>
  <c r="H108" i="21"/>
  <c r="BB39" i="21"/>
  <c r="F48" i="21"/>
  <c r="BB58" i="21"/>
  <c r="BB76" i="21"/>
  <c r="O81" i="21"/>
  <c r="N9" i="21"/>
  <c r="T8" i="21"/>
  <c r="BA9" i="21"/>
  <c r="F15" i="21"/>
  <c r="AH8" i="21"/>
  <c r="O16" i="21"/>
  <c r="BB17" i="21"/>
  <c r="F19" i="21"/>
  <c r="F23" i="21"/>
  <c r="O24" i="21"/>
  <c r="BB25" i="21"/>
  <c r="O28" i="21"/>
  <c r="BB29" i="21"/>
  <c r="F32" i="21"/>
  <c r="O34" i="21"/>
  <c r="BB35" i="21"/>
  <c r="O40" i="21"/>
  <c r="BB42" i="21"/>
  <c r="F45" i="21"/>
  <c r="O46" i="21"/>
  <c r="F51" i="21"/>
  <c r="O53" i="21"/>
  <c r="F57" i="21"/>
  <c r="BB61" i="21"/>
  <c r="F64" i="21"/>
  <c r="BB67" i="21"/>
  <c r="F75" i="21"/>
  <c r="F82" i="21"/>
  <c r="O83" i="21"/>
  <c r="F116" i="21"/>
  <c r="F120" i="21"/>
  <c r="O121" i="21"/>
  <c r="I48" i="21"/>
  <c r="BB18" i="21"/>
  <c r="F73" i="21"/>
  <c r="F131" i="21"/>
  <c r="O26" i="21"/>
  <c r="O31" i="21"/>
  <c r="F34" i="21"/>
  <c r="BB36" i="21"/>
  <c r="O39" i="21"/>
  <c r="F42" i="21"/>
  <c r="BB44" i="21"/>
  <c r="O47" i="21"/>
  <c r="F50" i="21"/>
  <c r="BB52" i="21"/>
  <c r="O55" i="21"/>
  <c r="F58" i="21"/>
  <c r="BB60" i="21"/>
  <c r="O63" i="21"/>
  <c r="F66" i="21"/>
  <c r="BB68" i="21"/>
  <c r="O71" i="21"/>
  <c r="O72" i="21"/>
  <c r="F76" i="21"/>
  <c r="BB78" i="21"/>
  <c r="O80" i="21"/>
  <c r="F83" i="21"/>
  <c r="BB85" i="21"/>
  <c r="BB19" i="21"/>
  <c r="F25" i="21"/>
  <c r="F20" i="21"/>
  <c r="O25" i="21"/>
  <c r="BA11" i="21"/>
  <c r="F13" i="21"/>
  <c r="O14" i="21"/>
  <c r="BB15" i="21"/>
  <c r="F17" i="21"/>
  <c r="O21" i="21"/>
  <c r="O22" i="21"/>
  <c r="BB26" i="21"/>
  <c r="BB27" i="21"/>
  <c r="BB30" i="21"/>
  <c r="O33" i="21"/>
  <c r="F36" i="21"/>
  <c r="BB38" i="21"/>
  <c r="O41" i="21"/>
  <c r="F44" i="21"/>
  <c r="BB46" i="21"/>
  <c r="O49" i="21"/>
  <c r="F52" i="21"/>
  <c r="BB54" i="21"/>
  <c r="O57" i="21"/>
  <c r="F59" i="21"/>
  <c r="F60" i="21"/>
  <c r="BB62" i="21"/>
  <c r="O65" i="21"/>
  <c r="F68" i="21"/>
  <c r="BB70" i="21"/>
  <c r="BB72" i="21"/>
  <c r="O75" i="21"/>
  <c r="F78" i="21"/>
  <c r="BB79" i="21"/>
  <c r="O82" i="21"/>
  <c r="F85" i="21"/>
  <c r="F121" i="21"/>
  <c r="F24" i="21"/>
  <c r="O29" i="21"/>
  <c r="F143" i="21"/>
  <c r="F155" i="21"/>
  <c r="F21" i="21"/>
  <c r="E9" i="21"/>
  <c r="O13" i="21"/>
  <c r="BB14" i="21"/>
  <c r="F16" i="21"/>
  <c r="O18" i="21"/>
  <c r="AN8" i="21"/>
  <c r="BB22" i="21"/>
  <c r="BB23" i="21"/>
  <c r="F28" i="21"/>
  <c r="F30" i="21"/>
  <c r="BB32" i="21"/>
  <c r="O35" i="21"/>
  <c r="F38" i="21"/>
  <c r="BB40" i="21"/>
  <c r="O43" i="21"/>
  <c r="F46" i="21"/>
  <c r="BB47" i="21"/>
  <c r="BB48" i="21"/>
  <c r="O50" i="21"/>
  <c r="O51" i="21"/>
  <c r="F54" i="21"/>
  <c r="BB55" i="21"/>
  <c r="BB56" i="21"/>
  <c r="O59" i="21"/>
  <c r="F62" i="21"/>
  <c r="BB64" i="21"/>
  <c r="O66" i="21"/>
  <c r="O67" i="21"/>
  <c r="F70" i="21"/>
  <c r="BB71" i="21"/>
  <c r="BB73" i="21"/>
  <c r="BB74" i="21"/>
  <c r="O77" i="21"/>
  <c r="F79" i="21"/>
  <c r="BB81" i="21"/>
  <c r="O84" i="21"/>
  <c r="BB116" i="21"/>
  <c r="O73" i="21"/>
  <c r="F87" i="21"/>
  <c r="O88" i="21"/>
  <c r="BB89" i="21"/>
  <c r="F91" i="21"/>
  <c r="O92" i="21"/>
  <c r="BB93" i="21"/>
  <c r="F95" i="21"/>
  <c r="O96" i="21"/>
  <c r="BB97" i="21"/>
  <c r="F99" i="21"/>
  <c r="O100" i="21"/>
  <c r="BB101" i="21"/>
  <c r="F103" i="21"/>
  <c r="O104" i="21"/>
  <c r="BB105" i="21"/>
  <c r="F107" i="21"/>
  <c r="O108" i="21"/>
  <c r="BB109" i="21"/>
  <c r="F111" i="21"/>
  <c r="O112" i="21"/>
  <c r="O118" i="21"/>
  <c r="O119" i="21"/>
  <c r="BB123" i="21"/>
  <c r="F125" i="21"/>
  <c r="O126" i="21"/>
  <c r="BB127" i="21"/>
  <c r="F129" i="21"/>
  <c r="O130" i="21"/>
  <c r="BB131" i="21"/>
  <c r="F133" i="21"/>
  <c r="O134" i="21"/>
  <c r="BB135" i="21"/>
  <c r="F137" i="21"/>
  <c r="O138" i="21"/>
  <c r="BB139" i="21"/>
  <c r="F141" i="21"/>
  <c r="O142" i="21"/>
  <c r="BB143" i="21"/>
  <c r="F145" i="21"/>
  <c r="O146" i="21"/>
  <c r="BB147" i="21"/>
  <c r="F149" i="21"/>
  <c r="O150" i="21"/>
  <c r="BB151" i="21"/>
  <c r="F153" i="21"/>
  <c r="O154" i="21"/>
  <c r="BB155" i="21"/>
  <c r="F157" i="21"/>
  <c r="BB159" i="21"/>
  <c r="F161" i="21"/>
  <c r="O162" i="21"/>
  <c r="BB163" i="21"/>
  <c r="F165" i="21"/>
  <c r="O166" i="21"/>
  <c r="BB167" i="21"/>
  <c r="F169" i="21"/>
  <c r="O170" i="21"/>
  <c r="BB119" i="21"/>
  <c r="AN7" i="21"/>
  <c r="BA10" i="21"/>
  <c r="BB13" i="21"/>
  <c r="F18" i="21"/>
  <c r="BB20" i="21"/>
  <c r="O23" i="21"/>
  <c r="F26" i="21"/>
  <c r="BB28" i="21"/>
  <c r="T7" i="21"/>
  <c r="O17" i="21"/>
  <c r="E10" i="21"/>
  <c r="N11" i="21"/>
  <c r="O19" i="21"/>
  <c r="F22" i="21"/>
  <c r="BB24" i="21"/>
  <c r="O27" i="21"/>
  <c r="F29" i="21"/>
  <c r="BB86" i="21"/>
  <c r="F88" i="21"/>
  <c r="O89" i="21"/>
  <c r="BB90" i="21"/>
  <c r="F92" i="21"/>
  <c r="O93" i="21"/>
  <c r="BB94" i="21"/>
  <c r="F96" i="21"/>
  <c r="O97" i="21"/>
  <c r="BB98" i="21"/>
  <c r="F100" i="21"/>
  <c r="O101" i="21"/>
  <c r="BB102" i="21"/>
  <c r="F104" i="21"/>
  <c r="O105" i="21"/>
  <c r="BB106" i="21"/>
  <c r="F108" i="21"/>
  <c r="O109" i="21"/>
  <c r="BB110" i="21"/>
  <c r="F112" i="21"/>
  <c r="O113" i="21"/>
  <c r="F118" i="21"/>
  <c r="O123" i="21"/>
  <c r="BB114" i="21"/>
  <c r="BB113" i="21"/>
  <c r="O87" i="21"/>
  <c r="BB88" i="21"/>
  <c r="F90" i="21"/>
  <c r="O91" i="21"/>
  <c r="BB92" i="21"/>
  <c r="F94" i="21"/>
  <c r="O95" i="21"/>
  <c r="BB96" i="21"/>
  <c r="F98" i="21"/>
  <c r="O99" i="21"/>
  <c r="BB100" i="21"/>
  <c r="F102" i="21"/>
  <c r="O103" i="21"/>
  <c r="BB104" i="21"/>
  <c r="F106" i="21"/>
  <c r="O107" i="21"/>
  <c r="BB108" i="21"/>
  <c r="F110" i="21"/>
  <c r="O111" i="21"/>
  <c r="BB112" i="21"/>
  <c r="F114" i="21"/>
  <c r="O115" i="21"/>
  <c r="BB120" i="21"/>
  <c r="O116" i="21"/>
  <c r="F119" i="21"/>
  <c r="BB121" i="21"/>
  <c r="BB124" i="21"/>
  <c r="F126" i="21"/>
  <c r="O127" i="21"/>
  <c r="BB128" i="21"/>
  <c r="F130" i="21"/>
  <c r="O131" i="21"/>
  <c r="BB132" i="21"/>
  <c r="F134" i="21"/>
  <c r="O135" i="21"/>
  <c r="BB136" i="21"/>
  <c r="F138" i="21"/>
  <c r="O139" i="21"/>
  <c r="BB140" i="21"/>
  <c r="F142" i="21"/>
  <c r="O143" i="21"/>
  <c r="BB144" i="21"/>
  <c r="F146" i="21"/>
  <c r="O147" i="21"/>
  <c r="BB148" i="21"/>
  <c r="F150" i="21"/>
  <c r="O151" i="21"/>
  <c r="BB152" i="21"/>
  <c r="F154" i="21"/>
  <c r="O155" i="21"/>
  <c r="BB156" i="21"/>
  <c r="F158" i="21"/>
  <c r="O159" i="21"/>
  <c r="BB160" i="21"/>
  <c r="F162" i="21"/>
  <c r="O163" i="21"/>
  <c r="BB164" i="21"/>
  <c r="F166" i="21"/>
  <c r="O167" i="21"/>
  <c r="BB168" i="21"/>
  <c r="F115" i="21"/>
  <c r="BB117" i="21"/>
  <c r="O120" i="21"/>
  <c r="F123" i="21"/>
  <c r="F124" i="21"/>
  <c r="O125" i="21"/>
  <c r="BB126" i="21"/>
  <c r="F128" i="21"/>
  <c r="O129" i="21"/>
  <c r="BB130" i="21"/>
  <c r="F132" i="21"/>
  <c r="O133" i="21"/>
  <c r="BB134" i="21"/>
  <c r="F136" i="21"/>
  <c r="O137" i="21"/>
  <c r="BB138" i="21"/>
  <c r="F140" i="21"/>
  <c r="O141" i="21"/>
  <c r="BB142" i="21"/>
  <c r="F144" i="21"/>
  <c r="O145" i="21"/>
  <c r="BB146" i="21"/>
  <c r="F148" i="21"/>
  <c r="O149" i="21"/>
  <c r="BB150" i="21"/>
  <c r="F152" i="21"/>
  <c r="O153" i="21"/>
  <c r="BB154" i="21"/>
  <c r="F156" i="21"/>
  <c r="O157" i="21"/>
  <c r="BB158" i="21"/>
  <c r="F160" i="21"/>
  <c r="O161" i="21"/>
  <c r="BB162" i="21"/>
  <c r="F164" i="21"/>
  <c r="O165" i="21"/>
  <c r="BB166" i="21"/>
  <c r="F168" i="21"/>
  <c r="O169" i="21"/>
  <c r="R11" i="20"/>
  <c r="S11" i="20" s="1"/>
  <c r="V11" i="20" s="1"/>
  <c r="P8" i="20"/>
  <c r="S8" i="20" s="1"/>
  <c r="V8" i="20" s="1"/>
  <c r="R14" i="20"/>
  <c r="L12" i="20"/>
  <c r="L11" i="20"/>
  <c r="R9" i="20"/>
  <c r="S9" i="20" s="1"/>
  <c r="V9" i="20" s="1"/>
  <c r="S13" i="20"/>
  <c r="P14" i="20"/>
  <c r="R12" i="20"/>
  <c r="S12" i="20" s="1"/>
  <c r="V12" i="20" s="1"/>
  <c r="P10" i="20"/>
  <c r="S10" i="20" l="1"/>
  <c r="V10" i="20" s="1"/>
  <c r="J36" i="21"/>
  <c r="AS37" i="21"/>
  <c r="AS42" i="21"/>
  <c r="AS39" i="21"/>
  <c r="AN6" i="21"/>
  <c r="AS44" i="21"/>
  <c r="AS45" i="21"/>
  <c r="AS47" i="21"/>
  <c r="AS40" i="21"/>
  <c r="AS41" i="21"/>
  <c r="BF156" i="21"/>
  <c r="Y171" i="21"/>
  <c r="Y173" i="21"/>
  <c r="Y170" i="21"/>
  <c r="Y172" i="21"/>
  <c r="BF48" i="21"/>
  <c r="BF59" i="21" s="1"/>
  <c r="AM102" i="21"/>
  <c r="AM101" i="21"/>
  <c r="AM106" i="21"/>
  <c r="BF60" i="21"/>
  <c r="AM105" i="21"/>
  <c r="AM107" i="21"/>
  <c r="AM97" i="21"/>
  <c r="AM98" i="21"/>
  <c r="BF169" i="21"/>
  <c r="J156" i="21"/>
  <c r="J163" i="21" s="1"/>
  <c r="BF94" i="21"/>
  <c r="BF87" i="21"/>
  <c r="BF95" i="21"/>
  <c r="BF91" i="21"/>
  <c r="BF85" i="21"/>
  <c r="BF88" i="21"/>
  <c r="BF89" i="21"/>
  <c r="BF93" i="21"/>
  <c r="BF86" i="21"/>
  <c r="BF92" i="21"/>
  <c r="BF90" i="21"/>
  <c r="BF58" i="21"/>
  <c r="BF51" i="21"/>
  <c r="BF55" i="21"/>
  <c r="BF56" i="21"/>
  <c r="BF53" i="21"/>
  <c r="BF52" i="21"/>
  <c r="BF50" i="21"/>
  <c r="BF54" i="21"/>
  <c r="J45" i="21"/>
  <c r="J41" i="21"/>
  <c r="J37" i="21"/>
  <c r="J44" i="21"/>
  <c r="J39" i="21"/>
  <c r="J43" i="21"/>
  <c r="J38" i="21"/>
  <c r="J47" i="21"/>
  <c r="J42" i="21"/>
  <c r="J46" i="21"/>
  <c r="J40" i="21"/>
  <c r="J71" i="21"/>
  <c r="J67" i="21"/>
  <c r="J63" i="21"/>
  <c r="J69" i="21"/>
  <c r="J64" i="21"/>
  <c r="J68" i="21"/>
  <c r="J62" i="21"/>
  <c r="J66" i="21"/>
  <c r="J61" i="21"/>
  <c r="J70" i="21"/>
  <c r="J65" i="21"/>
  <c r="S48" i="21"/>
  <c r="AM82" i="21"/>
  <c r="AM79" i="21"/>
  <c r="AM75" i="21"/>
  <c r="AM83" i="21"/>
  <c r="AM76" i="21"/>
  <c r="AM73" i="21"/>
  <c r="AM80" i="21"/>
  <c r="AM77" i="21"/>
  <c r="AM74" i="21"/>
  <c r="AM81" i="21"/>
  <c r="AM78" i="21"/>
  <c r="AG106" i="21"/>
  <c r="AG107" i="21"/>
  <c r="AG103" i="21"/>
  <c r="AG99" i="21"/>
  <c r="AG100" i="21"/>
  <c r="AG102" i="21"/>
  <c r="AG101" i="21"/>
  <c r="AG98" i="21"/>
  <c r="AG97" i="21"/>
  <c r="AG104" i="21"/>
  <c r="AG105" i="21"/>
  <c r="Y70" i="21"/>
  <c r="Y71" i="21"/>
  <c r="Y67" i="21"/>
  <c r="Y63" i="21"/>
  <c r="Y69" i="21"/>
  <c r="Y62" i="21"/>
  <c r="Y64" i="21"/>
  <c r="Y61" i="21"/>
  <c r="Y66" i="21"/>
  <c r="Y68" i="21"/>
  <c r="Y65" i="21"/>
  <c r="AM169" i="21"/>
  <c r="BF120" i="21"/>
  <c r="AG70" i="21"/>
  <c r="AG71" i="21"/>
  <c r="AG67" i="21"/>
  <c r="AG63" i="21"/>
  <c r="AG61" i="21"/>
  <c r="AG66" i="21"/>
  <c r="AG62" i="21"/>
  <c r="AG64" i="21"/>
  <c r="AG65" i="21"/>
  <c r="AG68" i="21"/>
  <c r="AG69" i="21"/>
  <c r="Y82" i="21"/>
  <c r="Y83" i="21"/>
  <c r="Y79" i="21"/>
  <c r="Y75" i="21"/>
  <c r="Y80" i="21"/>
  <c r="Y77" i="21"/>
  <c r="Y74" i="21"/>
  <c r="Y81" i="21"/>
  <c r="Y78" i="21"/>
  <c r="Y76" i="21"/>
  <c r="Y73" i="21"/>
  <c r="S36" i="21"/>
  <c r="S96" i="21"/>
  <c r="AS118" i="21"/>
  <c r="AS111" i="21"/>
  <c r="AS119" i="21"/>
  <c r="AS115" i="21"/>
  <c r="AS114" i="21"/>
  <c r="AS109" i="21"/>
  <c r="AS112" i="21"/>
  <c r="AS113" i="21"/>
  <c r="AS116" i="21"/>
  <c r="AS117" i="21"/>
  <c r="AS110" i="21"/>
  <c r="AM46" i="21"/>
  <c r="AM43" i="21"/>
  <c r="AM39" i="21"/>
  <c r="AM47" i="21"/>
  <c r="AM44" i="21"/>
  <c r="AM37" i="21"/>
  <c r="AM38" i="21"/>
  <c r="AM41" i="21"/>
  <c r="AM40" i="21"/>
  <c r="AM45" i="21"/>
  <c r="AM42" i="21"/>
  <c r="Y58" i="21"/>
  <c r="Y59" i="21"/>
  <c r="Y55" i="21"/>
  <c r="Y51" i="21"/>
  <c r="Y56" i="21"/>
  <c r="Y53" i="21"/>
  <c r="Y52" i="21"/>
  <c r="Y57" i="21"/>
  <c r="Y49" i="21"/>
  <c r="Y54" i="21"/>
  <c r="Y50" i="21"/>
  <c r="BF108" i="21"/>
  <c r="AS130" i="21"/>
  <c r="AS123" i="21"/>
  <c r="AS131" i="21"/>
  <c r="AS127" i="21"/>
  <c r="AS124" i="21"/>
  <c r="AS121" i="21"/>
  <c r="AS128" i="21"/>
  <c r="AS125" i="21"/>
  <c r="AS122" i="21"/>
  <c r="AS126" i="21"/>
  <c r="AS129" i="21"/>
  <c r="AG58" i="21"/>
  <c r="AG59" i="21"/>
  <c r="AG55" i="21"/>
  <c r="AG51" i="21"/>
  <c r="AG54" i="21"/>
  <c r="AG56" i="21"/>
  <c r="AG57" i="21"/>
  <c r="AG52" i="21"/>
  <c r="AG53" i="21"/>
  <c r="AG49" i="21"/>
  <c r="AG50" i="21"/>
  <c r="BF47" i="21"/>
  <c r="BF39" i="21"/>
  <c r="BF45" i="21"/>
  <c r="BF46" i="21"/>
  <c r="BF41" i="21"/>
  <c r="BF43" i="21"/>
  <c r="BF42" i="21"/>
  <c r="BF37" i="21"/>
  <c r="BF40" i="21"/>
  <c r="BF44" i="21"/>
  <c r="BF38" i="21"/>
  <c r="AM58" i="21"/>
  <c r="AM55" i="21"/>
  <c r="AM51" i="21"/>
  <c r="AM59" i="21"/>
  <c r="AM53" i="21"/>
  <c r="AM52" i="21"/>
  <c r="AM57" i="21"/>
  <c r="AM54" i="21"/>
  <c r="AM49" i="21"/>
  <c r="AM50" i="21"/>
  <c r="AM56" i="21"/>
  <c r="Y46" i="21"/>
  <c r="Y41" i="21"/>
  <c r="Y47" i="21"/>
  <c r="Y39" i="21"/>
  <c r="Y45" i="21"/>
  <c r="Y37" i="21"/>
  <c r="Y43" i="21"/>
  <c r="Y38" i="21"/>
  <c r="Y42" i="21"/>
  <c r="Y44" i="21"/>
  <c r="Y40" i="21"/>
  <c r="AG166" i="21"/>
  <c r="AG167" i="21"/>
  <c r="AG163" i="21"/>
  <c r="AG159" i="21"/>
  <c r="AG157" i="21"/>
  <c r="AG165" i="21"/>
  <c r="AG162" i="21"/>
  <c r="AG164" i="21"/>
  <c r="AG158" i="21"/>
  <c r="AG161" i="21"/>
  <c r="AG160" i="21"/>
  <c r="AS166" i="21"/>
  <c r="AS159" i="21"/>
  <c r="AS167" i="21"/>
  <c r="AS163" i="21"/>
  <c r="AS162" i="21"/>
  <c r="AS157" i="21"/>
  <c r="AS160" i="21"/>
  <c r="AS164" i="21"/>
  <c r="AS161" i="21"/>
  <c r="AS158" i="21"/>
  <c r="AS165" i="21"/>
  <c r="AS169" i="21"/>
  <c r="Y106" i="21"/>
  <c r="Y107" i="21"/>
  <c r="Y103" i="21"/>
  <c r="Y99" i="21"/>
  <c r="Y104" i="21"/>
  <c r="Y101" i="21"/>
  <c r="Y97" i="21"/>
  <c r="Y102" i="21"/>
  <c r="Y98" i="21"/>
  <c r="Y100" i="21"/>
  <c r="Y105" i="21"/>
  <c r="BF63" i="21"/>
  <c r="BF71" i="21"/>
  <c r="BF67" i="21"/>
  <c r="BF66" i="21"/>
  <c r="BF61" i="21"/>
  <c r="BF62" i="21"/>
  <c r="BF64" i="21"/>
  <c r="BF69" i="21"/>
  <c r="BF68" i="21"/>
  <c r="BF70" i="21"/>
  <c r="BF65" i="21"/>
  <c r="S84" i="21"/>
  <c r="S144" i="21"/>
  <c r="Y166" i="21"/>
  <c r="Y167" i="21"/>
  <c r="Y163" i="21"/>
  <c r="Y159" i="21"/>
  <c r="Y165" i="21"/>
  <c r="Y158" i="21"/>
  <c r="Y161" i="21"/>
  <c r="Y160" i="21"/>
  <c r="Y162" i="21"/>
  <c r="Y164" i="21"/>
  <c r="Y157" i="21"/>
  <c r="J34" i="21"/>
  <c r="J30" i="21"/>
  <c r="J26" i="21"/>
  <c r="J33" i="21"/>
  <c r="J32" i="21"/>
  <c r="J27" i="21"/>
  <c r="J31" i="21"/>
  <c r="J25" i="21"/>
  <c r="J29" i="21"/>
  <c r="J35" i="21"/>
  <c r="J28" i="21"/>
  <c r="S120" i="21"/>
  <c r="S72" i="21"/>
  <c r="BF166" i="21"/>
  <c r="BF167" i="21"/>
  <c r="BF163" i="21"/>
  <c r="BF159" i="21"/>
  <c r="BF160" i="21"/>
  <c r="BF165" i="21"/>
  <c r="BF164" i="21"/>
  <c r="BF158" i="21"/>
  <c r="BF162" i="21"/>
  <c r="BF157" i="21"/>
  <c r="BF161" i="21"/>
  <c r="BF106" i="21"/>
  <c r="BF99" i="21"/>
  <c r="BF107" i="21"/>
  <c r="BF103" i="21"/>
  <c r="BF100" i="21"/>
  <c r="BF97" i="21"/>
  <c r="BF101" i="21"/>
  <c r="BF98" i="21"/>
  <c r="BF105" i="21"/>
  <c r="BF102" i="21"/>
  <c r="BF104" i="21"/>
  <c r="AS70" i="21"/>
  <c r="AS63" i="21"/>
  <c r="AS71" i="21"/>
  <c r="AS67" i="21"/>
  <c r="AS66" i="21"/>
  <c r="AS61" i="21"/>
  <c r="AS64" i="21"/>
  <c r="AS68" i="21"/>
  <c r="AS65" i="21"/>
  <c r="AS62" i="21"/>
  <c r="AS69" i="21"/>
  <c r="AG142" i="21"/>
  <c r="AG143" i="21"/>
  <c r="AG139" i="21"/>
  <c r="AG135" i="21"/>
  <c r="AG140" i="21"/>
  <c r="AG141" i="21"/>
  <c r="AG134" i="21"/>
  <c r="AG137" i="21"/>
  <c r="AG136" i="21"/>
  <c r="AG133" i="21"/>
  <c r="AG138" i="21"/>
  <c r="BF142" i="21"/>
  <c r="BF143" i="21"/>
  <c r="BF139" i="21"/>
  <c r="BF135" i="21"/>
  <c r="BF133" i="21"/>
  <c r="BF136" i="21"/>
  <c r="BF137" i="21"/>
  <c r="BF141" i="21"/>
  <c r="BF140" i="21"/>
  <c r="BF134" i="21"/>
  <c r="BF138" i="21"/>
  <c r="AS82" i="21"/>
  <c r="AS75" i="21"/>
  <c r="AS83" i="21"/>
  <c r="AS79" i="21"/>
  <c r="AS76" i="21"/>
  <c r="AS73" i="21"/>
  <c r="AS80" i="21"/>
  <c r="AS77" i="21"/>
  <c r="AS74" i="21"/>
  <c r="AS81" i="21"/>
  <c r="AS78" i="21"/>
  <c r="AM142" i="21"/>
  <c r="AM139" i="21"/>
  <c r="AM135" i="21"/>
  <c r="AM143" i="21"/>
  <c r="AM140" i="21"/>
  <c r="AM133" i="21"/>
  <c r="AM134" i="21"/>
  <c r="AM136" i="21"/>
  <c r="AM137" i="21"/>
  <c r="AM141" i="21"/>
  <c r="AM138" i="21"/>
  <c r="Y169" i="21"/>
  <c r="J167" i="21"/>
  <c r="J159" i="21"/>
  <c r="J162" i="21"/>
  <c r="J157" i="21"/>
  <c r="J161" i="21"/>
  <c r="J165" i="21"/>
  <c r="J160" i="21"/>
  <c r="J158" i="21"/>
  <c r="BF144" i="21"/>
  <c r="J108" i="21"/>
  <c r="J93" i="21"/>
  <c r="J89" i="21"/>
  <c r="J85" i="21"/>
  <c r="J94" i="21"/>
  <c r="J88" i="21"/>
  <c r="J92" i="21"/>
  <c r="J87" i="21"/>
  <c r="J91" i="21"/>
  <c r="J86" i="21"/>
  <c r="J95" i="21"/>
  <c r="J90" i="21"/>
  <c r="S132" i="21"/>
  <c r="AM166" i="21"/>
  <c r="AM163" i="21"/>
  <c r="AM159" i="21"/>
  <c r="AM167" i="21"/>
  <c r="AM164" i="21"/>
  <c r="AM165" i="21"/>
  <c r="AM158" i="21"/>
  <c r="AM157" i="21"/>
  <c r="AM162" i="21"/>
  <c r="AM161" i="21"/>
  <c r="AM160" i="21"/>
  <c r="S168" i="21"/>
  <c r="S108" i="21"/>
  <c r="S60" i="21"/>
  <c r="AM130" i="21"/>
  <c r="AM127" i="21"/>
  <c r="AM123" i="21"/>
  <c r="AM131" i="21"/>
  <c r="AM124" i="21"/>
  <c r="AM128" i="21"/>
  <c r="AM129" i="21"/>
  <c r="AM126" i="21"/>
  <c r="AM121" i="21"/>
  <c r="AM125" i="21"/>
  <c r="AM122" i="21"/>
  <c r="AG94" i="21"/>
  <c r="AG95" i="21"/>
  <c r="AG91" i="21"/>
  <c r="AG87" i="21"/>
  <c r="AG93" i="21"/>
  <c r="AG92" i="21"/>
  <c r="AG85" i="21"/>
  <c r="AG89" i="21"/>
  <c r="AG86" i="21"/>
  <c r="AG88" i="21"/>
  <c r="AG90" i="21"/>
  <c r="Y154" i="21"/>
  <c r="Y155" i="21"/>
  <c r="Y151" i="21"/>
  <c r="Y147" i="21"/>
  <c r="Y152" i="21"/>
  <c r="Y149" i="21"/>
  <c r="Y148" i="21"/>
  <c r="Y146" i="21"/>
  <c r="Y145" i="21"/>
  <c r="Y150" i="21"/>
  <c r="Y153" i="21"/>
  <c r="AM94" i="21"/>
  <c r="AM91" i="21"/>
  <c r="AM87" i="21"/>
  <c r="AM95" i="21"/>
  <c r="AM92" i="21"/>
  <c r="AM85" i="21"/>
  <c r="AM86" i="21"/>
  <c r="AM89" i="21"/>
  <c r="AM88" i="21"/>
  <c r="AM93" i="21"/>
  <c r="AM90" i="21"/>
  <c r="AG154" i="21"/>
  <c r="AG155" i="21"/>
  <c r="AG151" i="21"/>
  <c r="AG147" i="21"/>
  <c r="AG150" i="21"/>
  <c r="AG148" i="21"/>
  <c r="AG145" i="21"/>
  <c r="AG146" i="21"/>
  <c r="AG149" i="21"/>
  <c r="AG153" i="21"/>
  <c r="AG152" i="21"/>
  <c r="Y118" i="21"/>
  <c r="Y119" i="21"/>
  <c r="Y115" i="21"/>
  <c r="Y111" i="21"/>
  <c r="Y117" i="21"/>
  <c r="Y110" i="21"/>
  <c r="Y116" i="21"/>
  <c r="Y109" i="21"/>
  <c r="Y113" i="21"/>
  <c r="Y114" i="21"/>
  <c r="Y112" i="21"/>
  <c r="BF72" i="21"/>
  <c r="AG118" i="21"/>
  <c r="AG119" i="21"/>
  <c r="AG115" i="21"/>
  <c r="AG111" i="21"/>
  <c r="AG109" i="21"/>
  <c r="AG112" i="21"/>
  <c r="AG116" i="21"/>
  <c r="AG113" i="21"/>
  <c r="AG110" i="21"/>
  <c r="AG117" i="21"/>
  <c r="AG114" i="21"/>
  <c r="S32" i="21"/>
  <c r="S34" i="21"/>
  <c r="S29" i="21"/>
  <c r="S31" i="21"/>
  <c r="S26" i="21"/>
  <c r="S35" i="21"/>
  <c r="S25" i="21"/>
  <c r="S33" i="21"/>
  <c r="S30" i="21"/>
  <c r="S27" i="21"/>
  <c r="S28" i="21"/>
  <c r="U11" i="20"/>
  <c r="W11" i="20" s="1"/>
  <c r="U10" i="20"/>
  <c r="U12" i="20"/>
  <c r="W12" i="20" s="1"/>
  <c r="V13" i="20"/>
  <c r="U9" i="20"/>
  <c r="W9" i="20" s="1"/>
  <c r="W8" i="20"/>
  <c r="Y8" i="20" s="1"/>
  <c r="U14" i="20"/>
  <c r="U13" i="20"/>
  <c r="S14" i="20"/>
  <c r="J120" i="21"/>
  <c r="J48" i="21"/>
  <c r="J96" i="21"/>
  <c r="P156" i="21"/>
  <c r="S156" i="21" s="1"/>
  <c r="J132" i="21"/>
  <c r="J72" i="21"/>
  <c r="J144" i="21"/>
  <c r="T6" i="21"/>
  <c r="AH6" i="21"/>
  <c r="N8" i="21"/>
  <c r="N7" i="21"/>
  <c r="BA8" i="21"/>
  <c r="BA7" i="21"/>
  <c r="W10" i="20" l="1"/>
  <c r="Y10" i="20" s="1"/>
  <c r="AA10" i="20" s="1"/>
  <c r="AB10" i="20" s="1"/>
  <c r="BF49" i="21"/>
  <c r="BF57" i="21"/>
  <c r="J164" i="21"/>
  <c r="J166" i="21"/>
  <c r="N6" i="21"/>
  <c r="J168" i="21"/>
  <c r="J170" i="21" s="1"/>
  <c r="S118" i="21"/>
  <c r="S113" i="21"/>
  <c r="S119" i="21"/>
  <c r="S111" i="21"/>
  <c r="S117" i="21"/>
  <c r="S109" i="21"/>
  <c r="S115" i="21"/>
  <c r="S110" i="21"/>
  <c r="S114" i="21"/>
  <c r="S112" i="21"/>
  <c r="S116" i="21"/>
  <c r="S94" i="21"/>
  <c r="S93" i="21"/>
  <c r="S85" i="21"/>
  <c r="S91" i="21"/>
  <c r="S89" i="21"/>
  <c r="S95" i="21"/>
  <c r="S87" i="21"/>
  <c r="S86" i="21"/>
  <c r="S90" i="21"/>
  <c r="S92" i="21"/>
  <c r="S88" i="21"/>
  <c r="BF118" i="21"/>
  <c r="BF111" i="21"/>
  <c r="BF119" i="21"/>
  <c r="BF115" i="21"/>
  <c r="BF112" i="21"/>
  <c r="BF116" i="21"/>
  <c r="BF113" i="21"/>
  <c r="BF117" i="21"/>
  <c r="BF110" i="21"/>
  <c r="BF114" i="21"/>
  <c r="BF109" i="21"/>
  <c r="S173" i="21"/>
  <c r="S172" i="21"/>
  <c r="S170" i="21"/>
  <c r="S171" i="21"/>
  <c r="S169" i="21"/>
  <c r="S142" i="21"/>
  <c r="S141" i="21"/>
  <c r="S133" i="21"/>
  <c r="S139" i="21"/>
  <c r="S137" i="21"/>
  <c r="S135" i="21"/>
  <c r="S143" i="21"/>
  <c r="S134" i="21"/>
  <c r="S136" i="21"/>
  <c r="S140" i="21"/>
  <c r="S138" i="21"/>
  <c r="J171" i="21"/>
  <c r="J152" i="21"/>
  <c r="J148" i="21"/>
  <c r="J155" i="21"/>
  <c r="J150" i="21"/>
  <c r="J145" i="21"/>
  <c r="J154" i="21"/>
  <c r="J149" i="21"/>
  <c r="J153" i="21"/>
  <c r="J147" i="21"/>
  <c r="J151" i="21"/>
  <c r="J146" i="21"/>
  <c r="S166" i="21"/>
  <c r="S161" i="21"/>
  <c r="S167" i="21"/>
  <c r="S159" i="21"/>
  <c r="Y9" i="20" s="1"/>
  <c r="AA9" i="20" s="1"/>
  <c r="AB9" i="20" s="1"/>
  <c r="S165" i="21"/>
  <c r="S157" i="21"/>
  <c r="S163" i="21"/>
  <c r="S158" i="21"/>
  <c r="S164" i="21"/>
  <c r="S162" i="21"/>
  <c r="S160" i="21"/>
  <c r="J82" i="21"/>
  <c r="J78" i="21"/>
  <c r="J74" i="21"/>
  <c r="J81" i="21"/>
  <c r="J76" i="21"/>
  <c r="J80" i="21"/>
  <c r="J75" i="21"/>
  <c r="J79" i="21"/>
  <c r="J73" i="21"/>
  <c r="J83" i="21"/>
  <c r="J77" i="21"/>
  <c r="J56" i="21"/>
  <c r="J52" i="21"/>
  <c r="J57" i="21"/>
  <c r="J51" i="21"/>
  <c r="J55" i="21"/>
  <c r="J50" i="21"/>
  <c r="J59" i="21"/>
  <c r="J54" i="21"/>
  <c r="J49" i="21"/>
  <c r="J58" i="21"/>
  <c r="J53" i="21"/>
  <c r="BF82" i="21"/>
  <c r="BF75" i="21"/>
  <c r="BF83" i="21"/>
  <c r="BF79" i="21"/>
  <c r="BF81" i="21"/>
  <c r="BF76" i="21"/>
  <c r="BF74" i="21"/>
  <c r="BF80" i="21"/>
  <c r="BF73" i="21"/>
  <c r="BF78" i="21"/>
  <c r="BF77" i="21"/>
  <c r="AG169" i="21"/>
  <c r="S130" i="21"/>
  <c r="S127" i="21"/>
  <c r="S125" i="21"/>
  <c r="S131" i="21"/>
  <c r="S123" i="21"/>
  <c r="S129" i="21"/>
  <c r="S121" i="21"/>
  <c r="S124" i="21"/>
  <c r="S122" i="21"/>
  <c r="S126" i="21"/>
  <c r="S128" i="21"/>
  <c r="S44" i="21"/>
  <c r="S43" i="21"/>
  <c r="S38" i="21"/>
  <c r="S46" i="21"/>
  <c r="S41" i="21"/>
  <c r="S45" i="21"/>
  <c r="S42" i="21"/>
  <c r="S47" i="21"/>
  <c r="S39" i="21"/>
  <c r="S37" i="21"/>
  <c r="S40" i="21"/>
  <c r="J141" i="21"/>
  <c r="J137" i="21"/>
  <c r="J133" i="21"/>
  <c r="J143" i="21"/>
  <c r="J138" i="21"/>
  <c r="J142" i="21"/>
  <c r="J136" i="21"/>
  <c r="J140" i="21"/>
  <c r="J135" i="21"/>
  <c r="J139" i="21"/>
  <c r="J134" i="21"/>
  <c r="J130" i="21"/>
  <c r="J126" i="21"/>
  <c r="J122" i="21"/>
  <c r="J131" i="21"/>
  <c r="J125" i="21"/>
  <c r="J129" i="21"/>
  <c r="J124" i="21"/>
  <c r="J128" i="21"/>
  <c r="J123" i="21"/>
  <c r="J127" i="21"/>
  <c r="J121" i="21"/>
  <c r="J119" i="21"/>
  <c r="J115" i="21"/>
  <c r="J111" i="21"/>
  <c r="J118" i="21"/>
  <c r="J113" i="21"/>
  <c r="J117" i="21"/>
  <c r="J112" i="21"/>
  <c r="J116" i="21"/>
  <c r="J110" i="21"/>
  <c r="J114" i="21"/>
  <c r="J109" i="21"/>
  <c r="J104" i="21"/>
  <c r="J100" i="21"/>
  <c r="J106" i="21"/>
  <c r="J101" i="21"/>
  <c r="J105" i="21"/>
  <c r="J99" i="21"/>
  <c r="J103" i="21"/>
  <c r="J98" i="21"/>
  <c r="J107" i="21"/>
  <c r="J102" i="21"/>
  <c r="J97" i="21"/>
  <c r="S70" i="21"/>
  <c r="S65" i="21"/>
  <c r="S69" i="21"/>
  <c r="S61" i="21"/>
  <c r="S67" i="21"/>
  <c r="S63" i="21"/>
  <c r="S71" i="21"/>
  <c r="S62" i="21"/>
  <c r="S68" i="21"/>
  <c r="S64" i="21"/>
  <c r="S66" i="21"/>
  <c r="BF154" i="21"/>
  <c r="BF155" i="21"/>
  <c r="BF151" i="21"/>
  <c r="BF147" i="21"/>
  <c r="BF148" i="21"/>
  <c r="BF149" i="21"/>
  <c r="BF146" i="21"/>
  <c r="BF152" i="21"/>
  <c r="BF153" i="21"/>
  <c r="BF150" i="21"/>
  <c r="BF145" i="21"/>
  <c r="S82" i="21"/>
  <c r="S79" i="21"/>
  <c r="S83" i="21"/>
  <c r="S75" i="21"/>
  <c r="S81" i="21"/>
  <c r="S77" i="21"/>
  <c r="S73" i="21"/>
  <c r="S76" i="21"/>
  <c r="S74" i="21"/>
  <c r="S78" i="21"/>
  <c r="S80" i="21"/>
  <c r="S154" i="21"/>
  <c r="S155" i="21"/>
  <c r="S147" i="21"/>
  <c r="S153" i="21"/>
  <c r="S145" i="21"/>
  <c r="S151" i="21"/>
  <c r="S149" i="21"/>
  <c r="S148" i="21"/>
  <c r="S150" i="21"/>
  <c r="S152" i="21"/>
  <c r="S146" i="21"/>
  <c r="S106" i="21"/>
  <c r="S107" i="21"/>
  <c r="S99" i="21"/>
  <c r="S105" i="21"/>
  <c r="S97" i="21"/>
  <c r="S103" i="21"/>
  <c r="S101" i="21"/>
  <c r="S100" i="21"/>
  <c r="S104" i="21"/>
  <c r="S98" i="21"/>
  <c r="S102" i="21"/>
  <c r="BF130" i="21"/>
  <c r="BF131" i="21"/>
  <c r="BF127" i="21"/>
  <c r="BF123" i="21"/>
  <c r="BF129" i="21"/>
  <c r="BF128" i="21"/>
  <c r="BF124" i="21"/>
  <c r="BF122" i="21"/>
  <c r="BF121" i="21"/>
  <c r="BF126" i="21"/>
  <c r="BF125" i="21"/>
  <c r="S58" i="21"/>
  <c r="S59" i="21"/>
  <c r="S53" i="21"/>
  <c r="S55" i="21"/>
  <c r="S50" i="21"/>
  <c r="S54" i="21"/>
  <c r="S51" i="21"/>
  <c r="S49" i="21"/>
  <c r="S57" i="21"/>
  <c r="S52" i="21"/>
  <c r="S56" i="21"/>
  <c r="W13" i="20"/>
  <c r="Y13" i="20" s="1"/>
  <c r="AA13" i="20" s="1"/>
  <c r="AB13" i="20" s="1"/>
  <c r="V14" i="20"/>
  <c r="W14" i="20" s="1"/>
  <c r="Y12" i="20"/>
  <c r="AA12" i="20" s="1"/>
  <c r="AB12" i="20" s="1"/>
  <c r="BA6" i="21"/>
  <c r="Y11" i="20"/>
  <c r="AA11" i="20" s="1"/>
  <c r="AB11" i="20" s="1"/>
  <c r="J169" i="21" l="1"/>
  <c r="J173" i="21"/>
  <c r="J172" i="21"/>
  <c r="Y14" i="20"/>
  <c r="AA14" i="20" s="1"/>
  <c r="AB14" i="20" s="1"/>
  <c r="AB8" i="20"/>
  <c r="AA16" i="20" l="1"/>
  <c r="AB16" i="20" l="1"/>
  <c r="AA18" i="20"/>
  <c r="AB18" i="20" s="1"/>
  <c r="AB19" i="20" s="1"/>
</calcChain>
</file>

<file path=xl/sharedStrings.xml><?xml version="1.0" encoding="utf-8"?>
<sst xmlns="http://schemas.openxmlformats.org/spreadsheetml/2006/main" count="11673" uniqueCount="10245">
  <si>
    <t>Zdroj údajov:</t>
  </si>
  <si>
    <r>
      <rPr>
        <sz val="9"/>
        <rFont val="Times New Roman"/>
        <family val="1"/>
        <charset val="238"/>
      </rPr>
      <t>Kód</t>
    </r>
  </si>
  <si>
    <r>
      <rPr>
        <sz val="9"/>
        <rFont val="Times New Roman"/>
        <family val="1"/>
        <charset val="238"/>
      </rPr>
      <t>Položka</t>
    </r>
  </si>
  <si>
    <r>
      <rPr>
        <sz val="10"/>
        <rFont val="Times New Roman"/>
        <family val="1"/>
        <charset val="238"/>
      </rPr>
      <t>A</t>
    </r>
  </si>
  <si>
    <r>
      <rPr>
        <sz val="9"/>
        <rFont val="Times New Roman"/>
        <family val="1"/>
        <charset val="238"/>
      </rPr>
      <t>PRODUKTY POĽNOHOSPODÁRSTVA,  POĽOVNÍCTVA A LESNÍCTVA A RYBOLOVU</t>
    </r>
  </si>
  <si>
    <r>
      <rPr>
        <sz val="10"/>
        <rFont val="Times New Roman"/>
        <family val="1"/>
        <charset val="238"/>
      </rPr>
      <t>Produkty poľnohospodárstva, poľovníctva a súvisiace služby</t>
    </r>
  </si>
  <si>
    <t>01.1</t>
  </si>
  <si>
    <r>
      <rPr>
        <sz val="10"/>
        <rFont val="Times New Roman"/>
        <family val="1"/>
        <charset val="238"/>
      </rPr>
      <t>Netrvácne plodiny</t>
    </r>
  </si>
  <si>
    <t>01.11</t>
  </si>
  <si>
    <r>
      <rPr>
        <sz val="10"/>
        <rFont val="Times New Roman"/>
        <family val="1"/>
        <charset val="238"/>
      </rPr>
      <t>Obilniny (okrem ryže), strukoviny a olejnaté semená</t>
    </r>
  </si>
  <si>
    <t>01.11.1</t>
  </si>
  <si>
    <r>
      <rPr>
        <sz val="10"/>
        <rFont val="Times New Roman"/>
        <family val="1"/>
        <charset val="238"/>
      </rPr>
      <t>Pšenica</t>
    </r>
  </si>
  <si>
    <t>01.11.11</t>
  </si>
  <si>
    <r>
      <rPr>
        <sz val="10"/>
        <rFont val="Times New Roman"/>
        <family val="1"/>
        <charset val="238"/>
      </rPr>
      <t>Pšenica tvrdá</t>
    </r>
  </si>
  <si>
    <t>01.11.12</t>
  </si>
  <si>
    <r>
      <rPr>
        <sz val="10"/>
        <rFont val="Times New Roman"/>
        <family val="1"/>
        <charset val="238"/>
      </rPr>
      <t>Pšenica okrem tvrdej pšenice</t>
    </r>
  </si>
  <si>
    <t>01.11.2</t>
  </si>
  <si>
    <r>
      <rPr>
        <sz val="10"/>
        <rFont val="Times New Roman"/>
        <family val="1"/>
        <charset val="238"/>
      </rPr>
      <t>Kukurica (zrno)</t>
    </r>
  </si>
  <si>
    <t>01.11.20</t>
  </si>
  <si>
    <t>01.11.3</t>
  </si>
  <si>
    <r>
      <rPr>
        <sz val="10"/>
        <rFont val="Times New Roman"/>
        <family val="1"/>
        <charset val="238"/>
      </rPr>
      <t>Jačmeň, raž a ovos</t>
    </r>
  </si>
  <si>
    <t>01.11.31</t>
  </si>
  <si>
    <r>
      <rPr>
        <sz val="10"/>
        <rFont val="Times New Roman"/>
        <family val="1"/>
        <charset val="238"/>
      </rPr>
      <t>Jačmeň</t>
    </r>
  </si>
  <si>
    <t>01.11.32</t>
  </si>
  <si>
    <r>
      <rPr>
        <sz val="10"/>
        <rFont val="Times New Roman"/>
        <family val="1"/>
        <charset val="238"/>
      </rPr>
      <t>Raž</t>
    </r>
  </si>
  <si>
    <t>01.11.33</t>
  </si>
  <si>
    <r>
      <rPr>
        <sz val="10"/>
        <rFont val="Times New Roman"/>
        <family val="1"/>
        <charset val="238"/>
      </rPr>
      <t>Ovos</t>
    </r>
  </si>
  <si>
    <t>01.11.4</t>
  </si>
  <si>
    <r>
      <rPr>
        <sz val="10"/>
        <rFont val="Times New Roman"/>
        <family val="1"/>
        <charset val="238"/>
      </rPr>
      <t>Cirok, proso a ostatné obilniny</t>
    </r>
  </si>
  <si>
    <t>01.11.41</t>
  </si>
  <si>
    <r>
      <rPr>
        <sz val="10"/>
        <rFont val="Times New Roman"/>
        <family val="1"/>
        <charset val="238"/>
      </rPr>
      <t>Cirok</t>
    </r>
  </si>
  <si>
    <t>01.11.42</t>
  </si>
  <si>
    <r>
      <rPr>
        <sz val="10"/>
        <rFont val="Times New Roman"/>
        <family val="1"/>
        <charset val="238"/>
      </rPr>
      <t>Proso</t>
    </r>
  </si>
  <si>
    <t>01.11.43</t>
  </si>
  <si>
    <r>
      <rPr>
        <sz val="10"/>
        <rFont val="Times New Roman"/>
        <family val="1"/>
        <charset val="238"/>
      </rPr>
      <t>Tritikale</t>
    </r>
  </si>
  <si>
    <t>01.11.49</t>
  </si>
  <si>
    <r>
      <rPr>
        <sz val="10"/>
        <rFont val="Times New Roman"/>
        <family val="1"/>
        <charset val="238"/>
      </rPr>
      <t>Ostatné obilniny</t>
    </r>
  </si>
  <si>
    <t>01.11.5</t>
  </si>
  <si>
    <r>
      <rPr>
        <sz val="10"/>
        <rFont val="Times New Roman"/>
        <family val="1"/>
        <charset val="238"/>
      </rPr>
      <t>Obilná slama a plevy</t>
    </r>
  </si>
  <si>
    <t>01.11.50</t>
  </si>
  <si>
    <t>01.11.6</t>
  </si>
  <si>
    <r>
      <rPr>
        <sz val="10"/>
        <rFont val="Times New Roman"/>
        <family val="1"/>
        <charset val="238"/>
      </rPr>
      <t>Zelené strukoviny</t>
    </r>
  </si>
  <si>
    <t>01.11.61</t>
  </si>
  <si>
    <r>
      <rPr>
        <sz val="10"/>
        <rFont val="Times New Roman"/>
        <family val="1"/>
        <charset val="238"/>
      </rPr>
      <t>Fazuľa zelená</t>
    </r>
  </si>
  <si>
    <t>01.11.62</t>
  </si>
  <si>
    <r>
      <rPr>
        <sz val="10"/>
        <rFont val="Times New Roman"/>
        <family val="1"/>
        <charset val="238"/>
      </rPr>
      <t>Hrach zelený</t>
    </r>
  </si>
  <si>
    <t>01.11.69</t>
  </si>
  <si>
    <r>
      <rPr>
        <sz val="10"/>
        <rFont val="Times New Roman"/>
        <family val="1"/>
        <charset val="238"/>
      </rPr>
      <t>Ostatné zelené strukoviny</t>
    </r>
  </si>
  <si>
    <t>01.11.7</t>
  </si>
  <si>
    <r>
      <rPr>
        <sz val="10"/>
        <rFont val="Times New Roman"/>
        <family val="1"/>
        <charset val="238"/>
      </rPr>
      <t>Sušené strukoviny</t>
    </r>
  </si>
  <si>
    <t>01.11.71</t>
  </si>
  <si>
    <r>
      <rPr>
        <sz val="10"/>
        <rFont val="Times New Roman"/>
        <family val="1"/>
        <charset val="238"/>
      </rPr>
      <t>Fazuľa suchá</t>
    </r>
  </si>
  <si>
    <t>01.11.72</t>
  </si>
  <si>
    <r>
      <rPr>
        <sz val="10"/>
        <rFont val="Times New Roman"/>
        <family val="1"/>
        <charset val="238"/>
      </rPr>
      <t>Bôb suchý</t>
    </r>
  </si>
  <si>
    <t>01.11.73</t>
  </si>
  <si>
    <r>
      <rPr>
        <sz val="10"/>
        <rFont val="Times New Roman"/>
        <family val="1"/>
        <charset val="238"/>
      </rPr>
      <t>Cícer suchý</t>
    </r>
  </si>
  <si>
    <t>01.11.74</t>
  </si>
  <si>
    <r>
      <rPr>
        <sz val="10"/>
        <rFont val="Times New Roman"/>
        <family val="1"/>
        <charset val="238"/>
      </rPr>
      <t>Šošovica suchá</t>
    </r>
  </si>
  <si>
    <t>01.11.75</t>
  </si>
  <si>
    <r>
      <rPr>
        <sz val="10"/>
        <rFont val="Times New Roman"/>
        <family val="1"/>
        <charset val="238"/>
      </rPr>
      <t>Hrach suchý</t>
    </r>
  </si>
  <si>
    <t>01.11.76</t>
  </si>
  <si>
    <r>
      <rPr>
        <sz val="10"/>
        <rFont val="Times New Roman"/>
        <family val="1"/>
        <charset val="238"/>
      </rPr>
      <t>Vigna čínska</t>
    </r>
  </si>
  <si>
    <t>01.11.77</t>
  </si>
  <si>
    <r>
      <rPr>
        <sz val="10"/>
        <rFont val="Times New Roman"/>
        <family val="1"/>
        <charset val="238"/>
      </rPr>
      <t>Kajan indický, suchý</t>
    </r>
  </si>
  <si>
    <t>01.11.79</t>
  </si>
  <si>
    <r>
      <rPr>
        <sz val="10"/>
        <rFont val="Times New Roman"/>
        <family val="1"/>
        <charset val="238"/>
      </rPr>
      <t>Sušené strukoviny i. n.</t>
    </r>
  </si>
  <si>
    <t>01.11.8</t>
  </si>
  <si>
    <r>
      <rPr>
        <sz val="10"/>
        <rFont val="Times New Roman"/>
        <family val="1"/>
        <charset val="238"/>
      </rPr>
      <t>Sójové bôby a arašidové oriešky</t>
    </r>
  </si>
  <si>
    <t>01.11.81</t>
  </si>
  <si>
    <r>
      <rPr>
        <sz val="10"/>
        <rFont val="Times New Roman"/>
        <family val="1"/>
        <charset val="238"/>
      </rPr>
      <t>Sójové bôby</t>
    </r>
  </si>
  <si>
    <t>01.11.82</t>
  </si>
  <si>
    <r>
      <rPr>
        <sz val="10"/>
        <rFont val="Times New Roman"/>
        <family val="1"/>
        <charset val="238"/>
      </rPr>
      <t>Arašidové oriešky nelúpané</t>
    </r>
  </si>
  <si>
    <t>01.11.9</t>
  </si>
  <si>
    <r>
      <rPr>
        <sz val="10"/>
        <rFont val="Times New Roman"/>
        <family val="1"/>
        <charset val="238"/>
      </rPr>
      <t>Ostatné olejnaté semená</t>
    </r>
  </si>
  <si>
    <t>01.11.91</t>
  </si>
  <si>
    <r>
      <rPr>
        <sz val="10"/>
        <rFont val="Times New Roman"/>
        <family val="1"/>
        <charset val="238"/>
      </rPr>
      <t>Ľanové semená</t>
    </r>
  </si>
  <si>
    <t>01.11.92</t>
  </si>
  <si>
    <r>
      <rPr>
        <sz val="10"/>
        <rFont val="Times New Roman"/>
        <family val="1"/>
        <charset val="238"/>
      </rPr>
      <t>Horčičné semená</t>
    </r>
  </si>
  <si>
    <t>01.11.93</t>
  </si>
  <si>
    <r>
      <rPr>
        <sz val="10"/>
        <rFont val="Times New Roman"/>
        <family val="1"/>
        <charset val="238"/>
      </rPr>
      <t>Semená repky alebo repky olejnej</t>
    </r>
  </si>
  <si>
    <t>01.11.94</t>
  </si>
  <si>
    <r>
      <rPr>
        <sz val="10"/>
        <rFont val="Times New Roman"/>
        <family val="1"/>
        <charset val="238"/>
      </rPr>
      <t>Sezamové semená</t>
    </r>
  </si>
  <si>
    <t>01.11.95</t>
  </si>
  <si>
    <r>
      <rPr>
        <sz val="10"/>
        <rFont val="Times New Roman"/>
        <family val="1"/>
        <charset val="238"/>
      </rPr>
      <t>Slnečnicové semená</t>
    </r>
  </si>
  <si>
    <t>01.11.96</t>
  </si>
  <si>
    <r>
      <rPr>
        <sz val="10"/>
        <rFont val="Times New Roman"/>
        <family val="1"/>
        <charset val="238"/>
      </rPr>
      <t>Ricínové semená</t>
    </r>
  </si>
  <si>
    <t>01.11.99</t>
  </si>
  <si>
    <r>
      <rPr>
        <sz val="10"/>
        <rFont val="Times New Roman"/>
        <family val="1"/>
        <charset val="238"/>
      </rPr>
      <t>Ostatné olejnaté semená i. n.</t>
    </r>
  </si>
  <si>
    <t>01.12</t>
  </si>
  <si>
    <r>
      <rPr>
        <sz val="10"/>
        <rFont val="Times New Roman"/>
        <family val="1"/>
        <charset val="238"/>
      </rPr>
      <t>Ryža nelúpaná</t>
    </r>
  </si>
  <si>
    <t>01.12.1</t>
  </si>
  <si>
    <t>01.12.10</t>
  </si>
  <si>
    <t>01.13</t>
  </si>
  <si>
    <r>
      <rPr>
        <sz val="10"/>
        <rFont val="Times New Roman"/>
        <family val="1"/>
        <charset val="238"/>
      </rPr>
      <t>Zelenina a melóny, korene a hľuzy</t>
    </r>
  </si>
  <si>
    <r>
      <rPr>
        <sz val="10"/>
        <rFont val="Times New Roman"/>
        <family val="1"/>
        <charset val="238"/>
      </rPr>
      <t>01.13.1</t>
    </r>
  </si>
  <si>
    <r>
      <rPr>
        <sz val="10"/>
        <rFont val="Times New Roman"/>
        <family val="1"/>
        <charset val="238"/>
      </rPr>
      <t>Listová alebo hlúbová zelenina</t>
    </r>
  </si>
  <si>
    <t>01.13.11</t>
  </si>
  <si>
    <r>
      <rPr>
        <sz val="10"/>
        <rFont val="Times New Roman"/>
        <family val="1"/>
        <charset val="238"/>
      </rPr>
      <t>Špargľa</t>
    </r>
  </si>
  <si>
    <t>01.13.12</t>
  </si>
  <si>
    <r>
      <rPr>
        <sz val="10"/>
        <rFont val="Times New Roman"/>
        <family val="1"/>
        <charset val="238"/>
      </rPr>
      <t>Kapusta</t>
    </r>
  </si>
  <si>
    <t>01.13.13</t>
  </si>
  <si>
    <r>
      <rPr>
        <sz val="10"/>
        <rFont val="Times New Roman"/>
        <family val="1"/>
        <charset val="238"/>
      </rPr>
      <t>Karfiol a brokolica</t>
    </r>
  </si>
  <si>
    <t>01.13.14</t>
  </si>
  <si>
    <r>
      <rPr>
        <sz val="10"/>
        <rFont val="Times New Roman"/>
        <family val="1"/>
        <charset val="238"/>
      </rPr>
      <t>Hlávkový šalát</t>
    </r>
  </si>
  <si>
    <t>01.13.15</t>
  </si>
  <si>
    <r>
      <rPr>
        <sz val="10"/>
        <rFont val="Times New Roman"/>
        <family val="1"/>
        <charset val="238"/>
      </rPr>
      <t>Čakanka</t>
    </r>
  </si>
  <si>
    <t>01.13.16</t>
  </si>
  <si>
    <r>
      <rPr>
        <sz val="10"/>
        <rFont val="Times New Roman"/>
        <family val="1"/>
        <charset val="238"/>
      </rPr>
      <t>Špenát</t>
    </r>
  </si>
  <si>
    <t>01.13.17</t>
  </si>
  <si>
    <r>
      <rPr>
        <sz val="10"/>
        <rFont val="Times New Roman"/>
        <family val="1"/>
        <charset val="238"/>
      </rPr>
      <t>Artičoky</t>
    </r>
  </si>
  <si>
    <t>01.13.19</t>
  </si>
  <si>
    <r>
      <rPr>
        <sz val="10"/>
        <rFont val="Times New Roman"/>
        <family val="1"/>
        <charset val="238"/>
      </rPr>
      <t>Ostatná listová alebo hlúbová zelenina</t>
    </r>
  </si>
  <si>
    <t>01.13.2</t>
  </si>
  <si>
    <r>
      <rPr>
        <sz val="10"/>
        <rFont val="Times New Roman"/>
        <family val="1"/>
        <charset val="238"/>
      </rPr>
      <t>Melóny</t>
    </r>
  </si>
  <si>
    <t>01.13.21</t>
  </si>
  <si>
    <r>
      <rPr>
        <sz val="10"/>
        <rFont val="Times New Roman"/>
        <family val="1"/>
        <charset val="238"/>
      </rPr>
      <t>Vodové melóny</t>
    </r>
  </si>
  <si>
    <t>01.13.29</t>
  </si>
  <si>
    <r>
      <rPr>
        <sz val="10"/>
        <rFont val="Times New Roman"/>
        <family val="1"/>
        <charset val="238"/>
      </rPr>
      <t>Ostatné melóny</t>
    </r>
  </si>
  <si>
    <t>01.13.3</t>
  </si>
  <si>
    <r>
      <rPr>
        <sz val="10"/>
        <rFont val="Times New Roman"/>
        <family val="1"/>
        <charset val="238"/>
      </rPr>
      <t>Ostatná plodová zelenina</t>
    </r>
  </si>
  <si>
    <t>01.13.31</t>
  </si>
  <si>
    <r>
      <rPr>
        <sz val="10"/>
        <rFont val="Times New Roman"/>
        <family val="1"/>
        <charset val="238"/>
      </rPr>
      <t>Čili paprika a paprika, zelené (len capsicum)</t>
    </r>
  </si>
  <si>
    <t>01.13.32</t>
  </si>
  <si>
    <r>
      <rPr>
        <sz val="10"/>
        <rFont val="Times New Roman"/>
        <family val="1"/>
        <charset val="238"/>
      </rPr>
      <t>Uhorky šalátové a uhorky nakladačky</t>
    </r>
  </si>
  <si>
    <t>01.13.33</t>
  </si>
  <si>
    <r>
      <rPr>
        <sz val="10"/>
        <rFont val="Times New Roman"/>
        <family val="1"/>
        <charset val="238"/>
      </rPr>
      <t>Baklažán</t>
    </r>
  </si>
  <si>
    <t>01.13.34</t>
  </si>
  <si>
    <r>
      <rPr>
        <sz val="10"/>
        <rFont val="Times New Roman"/>
        <family val="1"/>
        <charset val="238"/>
      </rPr>
      <t>Paradajky</t>
    </r>
  </si>
  <si>
    <t>01.13.39</t>
  </si>
  <si>
    <r>
      <rPr>
        <sz val="10"/>
        <rFont val="Times New Roman"/>
        <family val="1"/>
        <charset val="238"/>
      </rPr>
      <t>Ostatná plodová zelenina i. n.</t>
    </r>
  </si>
  <si>
    <t>01.13.4</t>
  </si>
  <si>
    <r>
      <rPr>
        <sz val="10"/>
        <rFont val="Times New Roman"/>
        <family val="1"/>
        <charset val="238"/>
      </rPr>
      <t>Koreňová, cibuľová alebo hľuzová zelenina</t>
    </r>
  </si>
  <si>
    <t>01.13.41</t>
  </si>
  <si>
    <r>
      <rPr>
        <sz val="10"/>
        <rFont val="Times New Roman"/>
        <family val="1"/>
        <charset val="238"/>
      </rPr>
      <t>Mrkva a repa</t>
    </r>
  </si>
  <si>
    <t>01.13.42</t>
  </si>
  <si>
    <r>
      <rPr>
        <sz val="10"/>
        <rFont val="Times New Roman"/>
        <family val="1"/>
        <charset val="238"/>
      </rPr>
      <t>Cesnak</t>
    </r>
  </si>
  <si>
    <t>01.13.43</t>
  </si>
  <si>
    <r>
      <rPr>
        <sz val="10"/>
        <rFont val="Times New Roman"/>
        <family val="1"/>
        <charset val="238"/>
      </rPr>
      <t>Cibuľa</t>
    </r>
  </si>
  <si>
    <t>01.13.44</t>
  </si>
  <si>
    <r>
      <rPr>
        <sz val="10"/>
        <rFont val="Times New Roman"/>
        <family val="1"/>
        <charset val="238"/>
      </rPr>
      <t>Pór a ostatná cibuľová zelenina</t>
    </r>
  </si>
  <si>
    <t>01.13.49</t>
  </si>
  <si>
    <r>
      <rPr>
        <sz val="10"/>
        <rFont val="Times New Roman"/>
        <family val="1"/>
        <charset val="238"/>
      </rPr>
      <t>Ostatná koreňová, cibuľová alebo hľuzová zelenina (bez vysokého obsahu škrobu alebo inulínu)</t>
    </r>
  </si>
  <si>
    <t>01.13.5</t>
  </si>
  <si>
    <r>
      <rPr>
        <sz val="10"/>
        <rFont val="Times New Roman"/>
        <family val="1"/>
        <charset val="238"/>
      </rPr>
      <t>Jedlé korene a hľuzy s vysokým obsahom škrobu alebo inulínu</t>
    </r>
  </si>
  <si>
    <t>01.13.51</t>
  </si>
  <si>
    <r>
      <rPr>
        <sz val="10"/>
        <rFont val="Times New Roman"/>
        <family val="1"/>
        <charset val="238"/>
      </rPr>
      <t>Zemiaky</t>
    </r>
  </si>
  <si>
    <t>01.13.52</t>
  </si>
  <si>
    <r>
      <rPr>
        <sz val="10"/>
        <rFont val="Times New Roman"/>
        <family val="1"/>
        <charset val="238"/>
      </rPr>
      <t>Sladké zemiaky</t>
    </r>
  </si>
  <si>
    <t>01.13.53</t>
  </si>
  <si>
    <r>
      <rPr>
        <sz val="10"/>
        <rFont val="Times New Roman"/>
        <family val="1"/>
        <charset val="238"/>
      </rPr>
      <t>Cassava</t>
    </r>
  </si>
  <si>
    <t>01.13.54</t>
  </si>
  <si>
    <r>
      <rPr>
        <sz val="10"/>
        <rFont val="Times New Roman"/>
        <family val="1"/>
        <charset val="238"/>
      </rPr>
      <t>Kolokázia</t>
    </r>
  </si>
  <si>
    <t>01.13.59</t>
  </si>
  <si>
    <r>
      <rPr>
        <sz val="10"/>
        <rFont val="Times New Roman"/>
        <family val="1"/>
        <charset val="238"/>
      </rPr>
      <t>Ostatné jedlé korene a hľuzy s vysokým obsahom škrobu alebo inulínu</t>
    </r>
  </si>
  <si>
    <t>01.13.6</t>
  </si>
  <si>
    <r>
      <rPr>
        <sz val="10"/>
        <rFont val="Times New Roman"/>
        <family val="1"/>
        <charset val="238"/>
      </rPr>
      <t>Semená zeleniny okrem semien repy</t>
    </r>
  </si>
  <si>
    <t>01.13.60</t>
  </si>
  <si>
    <t>01.13.7</t>
  </si>
  <si>
    <r>
      <rPr>
        <sz val="10"/>
        <rFont val="Times New Roman"/>
        <family val="1"/>
        <charset val="238"/>
      </rPr>
      <t>Cukrová repa a semená cukrovej repy</t>
    </r>
  </si>
  <si>
    <t>01.13.71</t>
  </si>
  <si>
    <r>
      <rPr>
        <sz val="10"/>
        <rFont val="Times New Roman"/>
        <family val="1"/>
        <charset val="238"/>
      </rPr>
      <t>Cukrová repa</t>
    </r>
  </si>
  <si>
    <t>01.13.72</t>
  </si>
  <si>
    <r>
      <rPr>
        <sz val="10"/>
        <rFont val="Times New Roman"/>
        <family val="1"/>
        <charset val="238"/>
      </rPr>
      <t>Semená cukrovej repy</t>
    </r>
  </si>
  <si>
    <t>01.13.8</t>
  </si>
  <si>
    <r>
      <rPr>
        <sz val="10"/>
        <rFont val="Times New Roman"/>
        <family val="1"/>
        <charset val="238"/>
      </rPr>
      <t>Huby a hľuzovky</t>
    </r>
  </si>
  <si>
    <t>01.13.80</t>
  </si>
  <si>
    <t>01.13.9</t>
  </si>
  <si>
    <r>
      <rPr>
        <sz val="10"/>
        <rFont val="Times New Roman"/>
        <family val="1"/>
        <charset val="238"/>
      </rPr>
      <t>Zelenina čerstvá, i. n.</t>
    </r>
  </si>
  <si>
    <t>01.13.90</t>
  </si>
  <si>
    <t>01.14</t>
  </si>
  <si>
    <r>
      <rPr>
        <sz val="10"/>
        <rFont val="Times New Roman"/>
        <family val="1"/>
        <charset val="238"/>
      </rPr>
      <t>Cukrová trstina</t>
    </r>
  </si>
  <si>
    <r>
      <rPr>
        <sz val="10"/>
        <rFont val="Times New Roman"/>
        <family val="1"/>
        <charset val="238"/>
      </rPr>
      <t>01.14.1</t>
    </r>
  </si>
  <si>
    <t>01.14.10</t>
  </si>
  <si>
    <t>01.15</t>
  </si>
  <si>
    <r>
      <rPr>
        <sz val="10"/>
        <rFont val="Times New Roman"/>
        <family val="1"/>
        <charset val="238"/>
      </rPr>
      <t>Nespracovaný tabak</t>
    </r>
  </si>
  <si>
    <r>
      <rPr>
        <sz val="10"/>
        <rFont val="Times New Roman"/>
        <family val="1"/>
        <charset val="238"/>
      </rPr>
      <t>01.15.1</t>
    </r>
  </si>
  <si>
    <t>01.15.10</t>
  </si>
  <si>
    <t>01.16</t>
  </si>
  <si>
    <r>
      <rPr>
        <sz val="10"/>
        <rFont val="Times New Roman"/>
        <family val="1"/>
        <charset val="238"/>
      </rPr>
      <t>Plodiny obsahujúce vlákninu</t>
    </r>
  </si>
  <si>
    <r>
      <rPr>
        <sz val="10"/>
        <rFont val="Times New Roman"/>
        <family val="1"/>
        <charset val="238"/>
      </rPr>
      <t>01.16.1</t>
    </r>
  </si>
  <si>
    <t>01.16.11</t>
  </si>
  <si>
    <r>
      <rPr>
        <sz val="10"/>
        <rFont val="Times New Roman"/>
        <family val="1"/>
        <charset val="238"/>
      </rPr>
      <t>Bavlna, tiež vyzrnená</t>
    </r>
  </si>
  <si>
    <t>01.16.12</t>
  </si>
  <si>
    <r>
      <rPr>
        <sz val="10"/>
        <rFont val="Times New Roman"/>
        <family val="1"/>
        <charset val="238"/>
      </rPr>
      <t>Juta, kenaf a iné textilné lykové vlákna, surové alebo máčané, okrem ľanu, pravých konopí a ramie</t>
    </r>
  </si>
  <si>
    <t>01.16.19</t>
  </si>
  <si>
    <r>
      <rPr>
        <sz val="10"/>
        <rFont val="Times New Roman"/>
        <family val="1"/>
        <charset val="238"/>
      </rPr>
      <t>Ľan, pravé konope a surové plodiny obsahujúce vlákninu, i. n.</t>
    </r>
  </si>
  <si>
    <t>01.19</t>
  </si>
  <si>
    <r>
      <rPr>
        <sz val="10"/>
        <rFont val="Times New Roman"/>
        <family val="1"/>
        <charset val="238"/>
      </rPr>
      <t>Ostatné netrvácne plodiny</t>
    </r>
  </si>
  <si>
    <r>
      <rPr>
        <sz val="10"/>
        <rFont val="Times New Roman"/>
        <family val="1"/>
        <charset val="238"/>
      </rPr>
      <t>01.19.1</t>
    </r>
  </si>
  <si>
    <r>
      <rPr>
        <sz val="10"/>
        <rFont val="Times New Roman"/>
        <family val="1"/>
        <charset val="238"/>
      </rPr>
      <t>Krmoviny</t>
    </r>
  </si>
  <si>
    <t>01.19.10</t>
  </si>
  <si>
    <t>01.19.2</t>
  </si>
  <si>
    <r>
      <rPr>
        <sz val="10"/>
        <rFont val="Times New Roman"/>
        <family val="1"/>
        <charset val="238"/>
      </rPr>
      <t>Rezané kvety a puky; semená kvetov</t>
    </r>
  </si>
  <si>
    <t>01.19.21</t>
  </si>
  <si>
    <r>
      <rPr>
        <sz val="10"/>
        <rFont val="Times New Roman"/>
        <family val="1"/>
        <charset val="238"/>
      </rPr>
      <t>Rezané kvety a puky</t>
    </r>
  </si>
  <si>
    <t>01.19.22</t>
  </si>
  <si>
    <r>
      <rPr>
        <sz val="10"/>
        <rFont val="Times New Roman"/>
        <family val="1"/>
        <charset val="238"/>
      </rPr>
      <t>Semená kvetov</t>
    </r>
  </si>
  <si>
    <t>01.19.3</t>
  </si>
  <si>
    <r>
      <rPr>
        <sz val="10"/>
        <rFont val="Times New Roman"/>
        <family val="1"/>
        <charset val="238"/>
      </rPr>
      <t>Semená repy, semená krmovín; ostatné rastlinné suroviny</t>
    </r>
  </si>
  <si>
    <t>01.19.31</t>
  </si>
  <si>
    <r>
      <rPr>
        <sz val="10"/>
        <rFont val="Times New Roman"/>
        <family val="1"/>
        <charset val="238"/>
      </rPr>
      <t>Semená repy (okrem semien cukrovej repy) a semená krmovín</t>
    </r>
  </si>
  <si>
    <t>01.19.39</t>
  </si>
  <si>
    <r>
      <rPr>
        <sz val="10"/>
        <rFont val="Times New Roman"/>
        <family val="1"/>
        <charset val="238"/>
      </rPr>
      <t>Rastlinné suroviny i. n.</t>
    </r>
  </si>
  <si>
    <t>01.2</t>
  </si>
  <si>
    <r>
      <rPr>
        <sz val="10"/>
        <rFont val="Times New Roman"/>
        <family val="1"/>
        <charset val="238"/>
      </rPr>
      <t>Trvácne plodiny</t>
    </r>
  </si>
  <si>
    <t>01.21</t>
  </si>
  <si>
    <r>
      <rPr>
        <sz val="10"/>
        <rFont val="Times New Roman"/>
        <family val="1"/>
        <charset val="238"/>
      </rPr>
      <t>Hrozno</t>
    </r>
  </si>
  <si>
    <t>01.21.1</t>
  </si>
  <si>
    <t>01.21.11</t>
  </si>
  <si>
    <r>
      <rPr>
        <sz val="10"/>
        <rFont val="Times New Roman"/>
        <family val="1"/>
        <charset val="238"/>
      </rPr>
      <t>Stolové hrozno</t>
    </r>
  </si>
  <si>
    <t>01.21.12</t>
  </si>
  <si>
    <r>
      <rPr>
        <sz val="10"/>
        <rFont val="Times New Roman"/>
        <family val="1"/>
        <charset val="238"/>
      </rPr>
      <t>Ostatné hrozno čerstvé</t>
    </r>
  </si>
  <si>
    <t>01.22</t>
  </si>
  <si>
    <r>
      <rPr>
        <sz val="10"/>
        <rFont val="Times New Roman"/>
        <family val="1"/>
        <charset val="238"/>
      </rPr>
      <t>Tropické a subtropické ovocie</t>
    </r>
  </si>
  <si>
    <r>
      <rPr>
        <sz val="10"/>
        <rFont val="Times New Roman"/>
        <family val="1"/>
        <charset val="238"/>
      </rPr>
      <t>01.22.1</t>
    </r>
  </si>
  <si>
    <t>01.22.11</t>
  </si>
  <si>
    <r>
      <rPr>
        <sz val="10"/>
        <rFont val="Times New Roman"/>
        <family val="1"/>
        <charset val="238"/>
      </rPr>
      <t>Avokádo</t>
    </r>
  </si>
  <si>
    <t>01.22.12</t>
  </si>
  <si>
    <r>
      <rPr>
        <sz val="10"/>
        <rFont val="Times New Roman"/>
        <family val="1"/>
        <charset val="238"/>
      </rPr>
      <t>Banány, plantajny a podobne</t>
    </r>
  </si>
  <si>
    <t>01.22.13</t>
  </si>
  <si>
    <r>
      <rPr>
        <sz val="10"/>
        <rFont val="Times New Roman"/>
        <family val="1"/>
        <charset val="238"/>
      </rPr>
      <t>Datle</t>
    </r>
  </si>
  <si>
    <t>01.22.14</t>
  </si>
  <si>
    <r>
      <rPr>
        <sz val="10"/>
        <rFont val="Times New Roman"/>
        <family val="1"/>
        <charset val="238"/>
      </rPr>
      <t>Figy</t>
    </r>
  </si>
  <si>
    <t>01.22.19</t>
  </si>
  <si>
    <r>
      <rPr>
        <sz val="10"/>
        <rFont val="Times New Roman"/>
        <family val="1"/>
        <charset val="238"/>
      </rPr>
      <t>Ostatné tropické a subtropické ovocie</t>
    </r>
  </si>
  <si>
    <t>01.23</t>
  </si>
  <si>
    <r>
      <rPr>
        <sz val="10"/>
        <rFont val="Times New Roman"/>
        <family val="1"/>
        <charset val="238"/>
      </rPr>
      <t>Citrusové plody</t>
    </r>
  </si>
  <si>
    <r>
      <rPr>
        <sz val="10"/>
        <rFont val="Times New Roman"/>
        <family val="1"/>
        <charset val="238"/>
      </rPr>
      <t>01.23.1</t>
    </r>
  </si>
  <si>
    <t>01.23.11</t>
  </si>
  <si>
    <r>
      <rPr>
        <sz val="10"/>
        <rFont val="Times New Roman"/>
        <family val="1"/>
        <charset val="238"/>
      </rPr>
      <t>Pomelo a grapefruity</t>
    </r>
  </si>
  <si>
    <t>01.23.12</t>
  </si>
  <si>
    <r>
      <rPr>
        <sz val="10"/>
        <rFont val="Times New Roman"/>
        <family val="1"/>
        <charset val="238"/>
      </rPr>
      <t>Citróny a limety</t>
    </r>
  </si>
  <si>
    <t>01.23.13</t>
  </si>
  <si>
    <r>
      <rPr>
        <sz val="10"/>
        <rFont val="Times New Roman"/>
        <family val="1"/>
        <charset val="238"/>
      </rPr>
      <t>Pomaranče</t>
    </r>
  </si>
  <si>
    <t>01.23.14</t>
  </si>
  <si>
    <r>
      <rPr>
        <sz val="10"/>
        <rFont val="Times New Roman"/>
        <family val="1"/>
        <charset val="238"/>
      </rPr>
      <t>Tangerínky, mandarínky, klementínky</t>
    </r>
  </si>
  <si>
    <t>01.23.19</t>
  </si>
  <si>
    <r>
      <rPr>
        <sz val="10"/>
        <rFont val="Times New Roman"/>
        <family val="1"/>
        <charset val="238"/>
      </rPr>
      <t>Ostatné citrusové plody</t>
    </r>
  </si>
  <si>
    <t>01.24</t>
  </si>
  <si>
    <r>
      <rPr>
        <sz val="10"/>
        <rFont val="Times New Roman"/>
        <family val="1"/>
        <charset val="238"/>
      </rPr>
      <t>Malvicové plody a kôstkové ovocie</t>
    </r>
  </si>
  <si>
    <t>01.24.1</t>
  </si>
  <si>
    <r>
      <rPr>
        <sz val="10"/>
        <rFont val="Times New Roman"/>
        <family val="1"/>
        <charset val="238"/>
      </rPr>
      <t>Jablká</t>
    </r>
  </si>
  <si>
    <t>01.24.10</t>
  </si>
  <si>
    <t>01.24.2</t>
  </si>
  <si>
    <r>
      <rPr>
        <sz val="10"/>
        <rFont val="Times New Roman"/>
        <family val="1"/>
        <charset val="238"/>
      </rPr>
      <t>Ostatné malvicové plody a kôstkové ovocie</t>
    </r>
  </si>
  <si>
    <t>01.24.21</t>
  </si>
  <si>
    <r>
      <rPr>
        <sz val="10"/>
        <rFont val="Times New Roman"/>
        <family val="1"/>
        <charset val="238"/>
      </rPr>
      <t>Hrušky</t>
    </r>
  </si>
  <si>
    <t>01.24.22</t>
  </si>
  <si>
    <r>
      <rPr>
        <sz val="10"/>
        <rFont val="Times New Roman"/>
        <family val="1"/>
        <charset val="238"/>
      </rPr>
      <t>Duly</t>
    </r>
  </si>
  <si>
    <t>01.24.23</t>
  </si>
  <si>
    <r>
      <rPr>
        <sz val="10"/>
        <rFont val="Times New Roman"/>
        <family val="1"/>
        <charset val="238"/>
      </rPr>
      <t>Marhule</t>
    </r>
  </si>
  <si>
    <t>01.24.24</t>
  </si>
  <si>
    <r>
      <rPr>
        <sz val="10"/>
        <rFont val="Times New Roman"/>
        <family val="1"/>
        <charset val="238"/>
      </rPr>
      <t>Čerešne</t>
    </r>
  </si>
  <si>
    <t>01.24.25</t>
  </si>
  <si>
    <r>
      <rPr>
        <sz val="10"/>
        <rFont val="Times New Roman"/>
        <family val="1"/>
        <charset val="238"/>
      </rPr>
      <t>Broskyne</t>
    </r>
  </si>
  <si>
    <t>01.24.26</t>
  </si>
  <si>
    <r>
      <rPr>
        <sz val="10"/>
        <rFont val="Times New Roman"/>
        <family val="1"/>
        <charset val="238"/>
      </rPr>
      <t>Nektárinky</t>
    </r>
  </si>
  <si>
    <t>01.24.27</t>
  </si>
  <si>
    <r>
      <rPr>
        <sz val="10"/>
        <rFont val="Times New Roman"/>
        <family val="1"/>
        <charset val="238"/>
      </rPr>
      <t>Slivky</t>
    </r>
  </si>
  <si>
    <t>01.24.28</t>
  </si>
  <si>
    <r>
      <rPr>
        <sz val="10"/>
        <rFont val="Times New Roman"/>
        <family val="1"/>
        <charset val="238"/>
      </rPr>
      <t>Trnky</t>
    </r>
  </si>
  <si>
    <t>01.24.29</t>
  </si>
  <si>
    <r>
      <rPr>
        <sz val="10"/>
        <rFont val="Times New Roman"/>
        <family val="1"/>
        <charset val="238"/>
      </rPr>
      <t>Ostatné malvicové plody a kôstkové ovocie i. n.</t>
    </r>
  </si>
  <si>
    <t>01.25</t>
  </si>
  <si>
    <r>
      <rPr>
        <sz val="10"/>
        <rFont val="Times New Roman"/>
        <family val="1"/>
        <charset val="238"/>
      </rPr>
      <t>Ostatné stromové a kríkové ovocie a orechy</t>
    </r>
  </si>
  <si>
    <r>
      <rPr>
        <sz val="10"/>
        <rFont val="Times New Roman"/>
        <family val="1"/>
        <charset val="238"/>
      </rPr>
      <t>01.25.1</t>
    </r>
  </si>
  <si>
    <r>
      <rPr>
        <sz val="10"/>
        <rFont val="Times New Roman"/>
        <family val="1"/>
        <charset val="238"/>
      </rPr>
      <t>Bobuľovité plody a plody rodu vaccinium</t>
    </r>
  </si>
  <si>
    <t>01.25.11</t>
  </si>
  <si>
    <r>
      <rPr>
        <sz val="10"/>
        <rFont val="Times New Roman"/>
        <family val="1"/>
        <charset val="238"/>
      </rPr>
      <t>Kivi</t>
    </r>
  </si>
  <si>
    <t>01.25.12</t>
  </si>
  <si>
    <r>
      <rPr>
        <sz val="10"/>
        <rFont val="Times New Roman"/>
        <family val="1"/>
        <charset val="238"/>
      </rPr>
      <t>Maliny</t>
    </r>
  </si>
  <si>
    <t>01.25.13</t>
  </si>
  <si>
    <r>
      <rPr>
        <sz val="10"/>
        <rFont val="Times New Roman"/>
        <family val="1"/>
        <charset val="238"/>
      </rPr>
      <t>Jahody</t>
    </r>
  </si>
  <si>
    <t>01.25.19</t>
  </si>
  <si>
    <r>
      <rPr>
        <sz val="10"/>
        <rFont val="Times New Roman"/>
        <family val="1"/>
        <charset val="238"/>
      </rPr>
      <t>Ostatné bobuľovité plody, plody rodu vaccinium i. n.</t>
    </r>
  </si>
  <si>
    <t>01.25.2</t>
  </si>
  <si>
    <r>
      <rPr>
        <sz val="10"/>
        <rFont val="Times New Roman"/>
        <family val="1"/>
        <charset val="238"/>
      </rPr>
      <t>Ovocné semená</t>
    </r>
  </si>
  <si>
    <t>01.25.20</t>
  </si>
  <si>
    <t>01.25.3</t>
  </si>
  <si>
    <r>
      <rPr>
        <sz val="10"/>
        <rFont val="Times New Roman"/>
        <family val="1"/>
        <charset val="238"/>
      </rPr>
      <t>Orechy (okrem voľne rastúcich jedlých orechov, arašidových orieškov a kokosových orechov)</t>
    </r>
  </si>
  <si>
    <t>01.25.31</t>
  </si>
  <si>
    <r>
      <rPr>
        <sz val="10"/>
        <rFont val="Times New Roman"/>
        <family val="1"/>
        <charset val="238"/>
      </rPr>
      <t>Mandle</t>
    </r>
  </si>
  <si>
    <t>01.25.32</t>
  </si>
  <si>
    <r>
      <rPr>
        <sz val="10"/>
        <rFont val="Times New Roman"/>
        <family val="1"/>
        <charset val="238"/>
      </rPr>
      <t>Jedlé gaštany</t>
    </r>
  </si>
  <si>
    <t>01.25.33</t>
  </si>
  <si>
    <r>
      <rPr>
        <sz val="10"/>
        <rFont val="Times New Roman"/>
        <family val="1"/>
        <charset val="238"/>
      </rPr>
      <t>Lieskové orechy</t>
    </r>
  </si>
  <si>
    <t>01.25.34</t>
  </si>
  <si>
    <r>
      <rPr>
        <sz val="10"/>
        <rFont val="Times New Roman"/>
        <family val="1"/>
        <charset val="238"/>
      </rPr>
      <t>Pistácie</t>
    </r>
  </si>
  <si>
    <t>01.25.35</t>
  </si>
  <si>
    <r>
      <rPr>
        <sz val="10"/>
        <rFont val="Times New Roman"/>
        <family val="1"/>
        <charset val="238"/>
      </rPr>
      <t>Vlašské orechy</t>
    </r>
  </si>
  <si>
    <t>01.25.39</t>
  </si>
  <si>
    <r>
      <rPr>
        <sz val="10"/>
        <rFont val="Times New Roman"/>
        <family val="1"/>
        <charset val="238"/>
      </rPr>
      <t>Ostatné orechy (okrem voľne rastúcich jedlých orechov, arašidových orieškov a kokosových orechov)</t>
    </r>
  </si>
  <si>
    <t>01.25.9</t>
  </si>
  <si>
    <r>
      <rPr>
        <sz val="10"/>
        <rFont val="Times New Roman"/>
        <family val="1"/>
        <charset val="238"/>
      </rPr>
      <t>Ostatné stromové a kríkové ovocie i. n.</t>
    </r>
  </si>
  <si>
    <t>01.25.90</t>
  </si>
  <si>
    <t>01.26</t>
  </si>
  <si>
    <r>
      <rPr>
        <sz val="10"/>
        <rFont val="Times New Roman"/>
        <family val="1"/>
        <charset val="238"/>
      </rPr>
      <t>Olejnaté plody</t>
    </r>
  </si>
  <si>
    <t>01.26.1</t>
  </si>
  <si>
    <r>
      <rPr>
        <sz val="10"/>
        <rFont val="Times New Roman"/>
        <family val="1"/>
        <charset val="238"/>
      </rPr>
      <t>Olivy</t>
    </r>
  </si>
  <si>
    <t>01.26.11</t>
  </si>
  <si>
    <r>
      <rPr>
        <sz val="10"/>
        <rFont val="Times New Roman"/>
        <family val="1"/>
        <charset val="238"/>
      </rPr>
      <t>Stolové olivy</t>
    </r>
  </si>
  <si>
    <t>01.26.12</t>
  </si>
  <si>
    <r>
      <rPr>
        <sz val="10"/>
        <rFont val="Times New Roman"/>
        <family val="1"/>
        <charset val="238"/>
      </rPr>
      <t>Olivy na výrobu olivového oleja</t>
    </r>
  </si>
  <si>
    <t>01.26.2</t>
  </si>
  <si>
    <r>
      <rPr>
        <sz val="10"/>
        <rFont val="Times New Roman"/>
        <family val="1"/>
        <charset val="238"/>
      </rPr>
      <t>Kokosové orechy</t>
    </r>
  </si>
  <si>
    <t>01.26.20</t>
  </si>
  <si>
    <t>01.26.9</t>
  </si>
  <si>
    <r>
      <rPr>
        <sz val="10"/>
        <rFont val="Times New Roman"/>
        <family val="1"/>
        <charset val="238"/>
      </rPr>
      <t>Ostatné olejnaté plody</t>
    </r>
  </si>
  <si>
    <t>01.26.90</t>
  </si>
  <si>
    <t>01.27</t>
  </si>
  <si>
    <r>
      <rPr>
        <sz val="10"/>
        <rFont val="Times New Roman"/>
        <family val="1"/>
        <charset val="238"/>
      </rPr>
      <t>Plodiny na výrobu nápojov</t>
    </r>
  </si>
  <si>
    <t>01.27.1</t>
  </si>
  <si>
    <t>01.27.11</t>
  </si>
  <si>
    <r>
      <rPr>
        <sz val="10"/>
        <rFont val="Times New Roman"/>
        <family val="1"/>
        <charset val="238"/>
      </rPr>
      <t>Kávové bôby nepražené</t>
    </r>
  </si>
  <si>
    <t>01.27.12</t>
  </si>
  <si>
    <r>
      <rPr>
        <sz val="10"/>
        <rFont val="Times New Roman"/>
        <family val="1"/>
        <charset val="238"/>
      </rPr>
      <t>Čajové listy</t>
    </r>
  </si>
  <si>
    <t>01.27.13</t>
  </si>
  <si>
    <r>
      <rPr>
        <sz val="10"/>
        <rFont val="Times New Roman"/>
        <family val="1"/>
        <charset val="238"/>
      </rPr>
      <t>Listy maté</t>
    </r>
  </si>
  <si>
    <t>01.27.14</t>
  </si>
  <si>
    <r>
      <rPr>
        <sz val="10"/>
        <rFont val="Times New Roman"/>
        <family val="1"/>
        <charset val="238"/>
      </rPr>
      <t>Kakaové bôby</t>
    </r>
  </si>
  <si>
    <t>01.28</t>
  </si>
  <si>
    <r>
      <rPr>
        <sz val="10"/>
        <rFont val="Times New Roman"/>
        <family val="1"/>
        <charset val="238"/>
      </rPr>
      <t>Korenie, aromatické, liečivé a farmaceutické plodiny</t>
    </r>
  </si>
  <si>
    <t>01.28.1</t>
  </si>
  <si>
    <r>
      <rPr>
        <sz val="10"/>
        <rFont val="Times New Roman"/>
        <family val="1"/>
        <charset val="238"/>
      </rPr>
      <t>Korenie nespracované</t>
    </r>
  </si>
  <si>
    <t>01.28.11</t>
  </si>
  <si>
    <r>
      <rPr>
        <sz val="10"/>
        <rFont val="Times New Roman"/>
        <family val="1"/>
        <charset val="238"/>
      </rPr>
      <t>Čierne korenie (piper spp.), surové</t>
    </r>
  </si>
  <si>
    <t>01.28.12</t>
  </si>
  <si>
    <r>
      <rPr>
        <sz val="10"/>
        <rFont val="Times New Roman"/>
        <family val="1"/>
        <charset val="238"/>
      </rPr>
      <t>Čili paprika a paprika, sušené (capsicum spp.), surové</t>
    </r>
  </si>
  <si>
    <t>01.28.13</t>
  </si>
  <si>
    <r>
      <rPr>
        <sz val="10"/>
        <rFont val="Times New Roman"/>
        <family val="1"/>
        <charset val="238"/>
      </rPr>
      <t>Muškátové oriešky, muškátový kvet a kardamómy, surové</t>
    </r>
  </si>
  <si>
    <t>01.28.14</t>
  </si>
  <si>
    <r>
      <rPr>
        <sz val="10"/>
        <rFont val="Times New Roman"/>
        <family val="1"/>
        <charset val="238"/>
      </rPr>
      <t>Aníz, badián, koriander, rasca, korenistá rasca, fenikel a bobuľky borievky, surové</t>
    </r>
  </si>
  <si>
    <t>01.28.15</t>
  </si>
  <si>
    <r>
      <rPr>
        <sz val="10"/>
        <rFont val="Times New Roman"/>
        <family val="1"/>
        <charset val="238"/>
      </rPr>
      <t>Škorica surová</t>
    </r>
  </si>
  <si>
    <t>01.28.16</t>
  </si>
  <si>
    <r>
      <rPr>
        <sz val="10"/>
        <rFont val="Times New Roman"/>
        <family val="1"/>
        <charset val="238"/>
      </rPr>
      <t>Klinčeky (celé stopky) surové</t>
    </r>
  </si>
  <si>
    <t>01.28.17</t>
  </si>
  <si>
    <r>
      <rPr>
        <sz val="10"/>
        <rFont val="Times New Roman"/>
        <family val="1"/>
        <charset val="238"/>
      </rPr>
      <t>Zázvor sušený, surový</t>
    </r>
  </si>
  <si>
    <t>01.28.18</t>
  </si>
  <si>
    <r>
      <rPr>
        <sz val="10"/>
        <rFont val="Times New Roman"/>
        <family val="1"/>
        <charset val="238"/>
      </rPr>
      <t>Vanilka surová</t>
    </r>
  </si>
  <si>
    <t>01.28.19</t>
  </si>
  <si>
    <r>
      <rPr>
        <sz val="10"/>
        <rFont val="Times New Roman"/>
        <family val="1"/>
        <charset val="238"/>
      </rPr>
      <t>Ostatné korenie nespracované</t>
    </r>
  </si>
  <si>
    <t>01.28.2</t>
  </si>
  <si>
    <r>
      <rPr>
        <sz val="10"/>
        <rFont val="Times New Roman"/>
        <family val="1"/>
        <charset val="238"/>
      </rPr>
      <t>Chmeľové šištičky</t>
    </r>
  </si>
  <si>
    <t>01.28.20</t>
  </si>
  <si>
    <r>
      <rPr>
        <sz val="10"/>
        <rFont val="Times New Roman"/>
        <family val="1"/>
        <charset val="238"/>
      </rPr>
      <t>01.28.3</t>
    </r>
  </si>
  <si>
    <r>
      <rPr>
        <sz val="10"/>
        <rFont val="Times New Roman"/>
        <family val="1"/>
        <charset val="238"/>
      </rPr>
      <t>Rastliny využívané najmä v parfumérii, vo farmácii alebo na insekticídne, fungicídne alebo podobné účely</t>
    </r>
  </si>
  <si>
    <t>01.28.30</t>
  </si>
  <si>
    <t>01.29</t>
  </si>
  <si>
    <r>
      <rPr>
        <sz val="10"/>
        <rFont val="Times New Roman"/>
        <family val="1"/>
        <charset val="238"/>
      </rPr>
      <t>Ostatné trvácne plodiny</t>
    </r>
  </si>
  <si>
    <t>01.29.1</t>
  </si>
  <si>
    <r>
      <rPr>
        <sz val="10"/>
        <rFont val="Times New Roman"/>
        <family val="1"/>
        <charset val="238"/>
      </rPr>
      <t>Prírodný kaučuk</t>
    </r>
  </si>
  <si>
    <t>01.29.10</t>
  </si>
  <si>
    <t>01.29.2</t>
  </si>
  <si>
    <r>
      <rPr>
        <sz val="10"/>
        <rFont val="Times New Roman"/>
        <family val="1"/>
        <charset val="238"/>
      </rPr>
      <t>Vianočné stromčeky rezané</t>
    </r>
  </si>
  <si>
    <t>01.29.20</t>
  </si>
  <si>
    <r>
      <rPr>
        <sz val="10"/>
        <rFont val="Times New Roman"/>
        <family val="1"/>
        <charset val="238"/>
      </rPr>
      <t>01.29.3</t>
    </r>
  </si>
  <si>
    <r>
      <rPr>
        <sz val="10"/>
        <rFont val="Times New Roman"/>
        <family val="1"/>
        <charset val="238"/>
      </rPr>
      <t>Rastlinné materiály druhov používaných najmä na pletenie alebo na vypchávanie, čalúnenie, farbenie alebo vyčiňovanie</t>
    </r>
  </si>
  <si>
    <t>01.29.30</t>
  </si>
  <si>
    <t>01.3</t>
  </si>
  <si>
    <r>
      <rPr>
        <sz val="10"/>
        <rFont val="Times New Roman"/>
        <family val="1"/>
        <charset val="238"/>
      </rPr>
      <t>Sadivový materiál: živé rastliny, hľuzy, cibule a korene, odrezky a vrúble; podhubie</t>
    </r>
  </si>
  <si>
    <t>01.30</t>
  </si>
  <si>
    <t>01.30.1</t>
  </si>
  <si>
    <t>01.30.10</t>
  </si>
  <si>
    <t>01.4</t>
  </si>
  <si>
    <r>
      <rPr>
        <sz val="10"/>
        <rFont val="Times New Roman"/>
        <family val="1"/>
        <charset val="238"/>
      </rPr>
      <t>Živé zvieratá a živočíšne výrobky</t>
    </r>
  </si>
  <si>
    <t>01.41</t>
  </si>
  <si>
    <r>
      <rPr>
        <sz val="10"/>
        <rFont val="Times New Roman"/>
        <family val="1"/>
        <charset val="238"/>
      </rPr>
      <t>Dojnice živé a surové mlieko z dojníc</t>
    </r>
  </si>
  <si>
    <r>
      <rPr>
        <sz val="10"/>
        <rFont val="Times New Roman"/>
        <family val="1"/>
        <charset val="238"/>
      </rPr>
      <t>01.41.1</t>
    </r>
  </si>
  <si>
    <r>
      <rPr>
        <sz val="10"/>
        <rFont val="Times New Roman"/>
        <family val="1"/>
        <charset val="238"/>
      </rPr>
      <t>Dojnice živé</t>
    </r>
  </si>
  <si>
    <r>
      <rPr>
        <sz val="10"/>
        <rFont val="Times New Roman"/>
        <family val="1"/>
        <charset val="238"/>
      </rPr>
      <t>01.41.10</t>
    </r>
  </si>
  <si>
    <r>
      <rPr>
        <sz val="10"/>
        <rFont val="Times New Roman"/>
        <family val="1"/>
        <charset val="238"/>
      </rPr>
      <t>01.41.2</t>
    </r>
  </si>
  <si>
    <r>
      <rPr>
        <sz val="10"/>
        <rFont val="Times New Roman"/>
        <family val="1"/>
        <charset val="238"/>
      </rPr>
      <t>Surové mlieko z dojníc</t>
    </r>
  </si>
  <si>
    <r>
      <rPr>
        <sz val="10"/>
        <rFont val="Times New Roman"/>
        <family val="1"/>
        <charset val="238"/>
      </rPr>
      <t>01.41.20</t>
    </r>
  </si>
  <si>
    <t>01.42</t>
  </si>
  <si>
    <r>
      <rPr>
        <sz val="10"/>
        <rFont val="Times New Roman"/>
        <family val="1"/>
        <charset val="238"/>
      </rPr>
      <t>Ostatný hovädzí dobytok a byvoly živé a ich spermie</t>
    </r>
  </si>
  <si>
    <r>
      <rPr>
        <sz val="10"/>
        <rFont val="Times New Roman"/>
        <family val="1"/>
        <charset val="238"/>
      </rPr>
      <t>01.42.1</t>
    </r>
  </si>
  <si>
    <r>
      <rPr>
        <sz val="10"/>
        <rFont val="Times New Roman"/>
        <family val="1"/>
        <charset val="238"/>
      </rPr>
      <t>Ostatný hovädzí dobytok a byvoly živé</t>
    </r>
  </si>
  <si>
    <r>
      <rPr>
        <sz val="10"/>
        <rFont val="Times New Roman"/>
        <family val="1"/>
        <charset val="238"/>
      </rPr>
      <t>01.42.11</t>
    </r>
  </si>
  <si>
    <r>
      <rPr>
        <sz val="10"/>
        <rFont val="Times New Roman"/>
        <family val="1"/>
        <charset val="238"/>
      </rPr>
      <t>Ostatný hovädzí dobytok a byvoly okrem teliat živé</t>
    </r>
  </si>
  <si>
    <r>
      <rPr>
        <sz val="10"/>
        <rFont val="Times New Roman"/>
        <family val="1"/>
        <charset val="238"/>
      </rPr>
      <t>01.42.12</t>
    </r>
  </si>
  <si>
    <r>
      <rPr>
        <sz val="10"/>
        <rFont val="Times New Roman"/>
        <family val="1"/>
        <charset val="238"/>
      </rPr>
      <t>Teľatá hovädzieho dobytka a byvolov živé</t>
    </r>
  </si>
  <si>
    <r>
      <rPr>
        <sz val="10"/>
        <rFont val="Times New Roman"/>
        <family val="1"/>
        <charset val="238"/>
      </rPr>
      <t>01.42.2</t>
    </r>
  </si>
  <si>
    <r>
      <rPr>
        <sz val="10"/>
        <rFont val="Times New Roman"/>
        <family val="1"/>
        <charset val="238"/>
      </rPr>
      <t>Spermie hovädzieho dobytka a byvolov</t>
    </r>
  </si>
  <si>
    <r>
      <rPr>
        <sz val="10"/>
        <rFont val="Times New Roman"/>
        <family val="1"/>
        <charset val="238"/>
      </rPr>
      <t>01.42.20</t>
    </r>
  </si>
  <si>
    <t>01.43</t>
  </si>
  <si>
    <r>
      <rPr>
        <sz val="10"/>
        <rFont val="Times New Roman"/>
        <family val="1"/>
        <charset val="238"/>
      </rPr>
      <t>Kone a ostatné koňovité zvieratá živé</t>
    </r>
  </si>
  <si>
    <r>
      <rPr>
        <sz val="10"/>
        <rFont val="Times New Roman"/>
        <family val="1"/>
        <charset val="238"/>
      </rPr>
      <t>01.43.1</t>
    </r>
  </si>
  <si>
    <r>
      <rPr>
        <sz val="10"/>
        <rFont val="Times New Roman"/>
        <family val="1"/>
        <charset val="238"/>
      </rPr>
      <t>01.43.11</t>
    </r>
  </si>
  <si>
    <r>
      <rPr>
        <sz val="10"/>
        <rFont val="Times New Roman"/>
        <family val="1"/>
        <charset val="238"/>
      </rPr>
      <t>Kone, živé</t>
    </r>
  </si>
  <si>
    <r>
      <rPr>
        <sz val="10"/>
        <rFont val="Times New Roman"/>
        <family val="1"/>
        <charset val="238"/>
      </rPr>
      <t>01.43.12</t>
    </r>
  </si>
  <si>
    <r>
      <rPr>
        <sz val="10"/>
        <rFont val="Times New Roman"/>
        <family val="1"/>
        <charset val="238"/>
      </rPr>
      <t>Somáre, muly a mulice, živé</t>
    </r>
  </si>
  <si>
    <t>01.44</t>
  </si>
  <si>
    <r>
      <rPr>
        <sz val="10"/>
        <rFont val="Times New Roman"/>
        <family val="1"/>
        <charset val="238"/>
      </rPr>
      <t>Ťavy a ťavovité zvieratá živé</t>
    </r>
  </si>
  <si>
    <r>
      <rPr>
        <sz val="10"/>
        <rFont val="Times New Roman"/>
        <family val="1"/>
        <charset val="238"/>
      </rPr>
      <t>01.44.1</t>
    </r>
  </si>
  <si>
    <r>
      <rPr>
        <sz val="10"/>
        <rFont val="Times New Roman"/>
        <family val="1"/>
        <charset val="238"/>
      </rPr>
      <t>01.44.10</t>
    </r>
  </si>
  <si>
    <t>01.45</t>
  </si>
  <si>
    <r>
      <rPr>
        <sz val="10"/>
        <rFont val="Times New Roman"/>
        <family val="1"/>
        <charset val="238"/>
      </rPr>
      <t>Ovce a kozy živé; surové mlieko a strižná vlna z oviec a kôz</t>
    </r>
  </si>
  <si>
    <r>
      <rPr>
        <sz val="10"/>
        <rFont val="Times New Roman"/>
        <family val="1"/>
        <charset val="238"/>
      </rPr>
      <t>01.45.1</t>
    </r>
  </si>
  <si>
    <r>
      <rPr>
        <sz val="10"/>
        <rFont val="Times New Roman"/>
        <family val="1"/>
        <charset val="238"/>
      </rPr>
      <t>Ovce a kozy živé</t>
    </r>
  </si>
  <si>
    <r>
      <rPr>
        <sz val="10"/>
        <rFont val="Times New Roman"/>
        <family val="1"/>
        <charset val="238"/>
      </rPr>
      <t>01.45.11</t>
    </r>
  </si>
  <si>
    <r>
      <rPr>
        <sz val="10"/>
        <rFont val="Times New Roman"/>
        <family val="1"/>
        <charset val="238"/>
      </rPr>
      <t>Ovce živé</t>
    </r>
  </si>
  <si>
    <r>
      <rPr>
        <sz val="10"/>
        <rFont val="Times New Roman"/>
        <family val="1"/>
        <charset val="238"/>
      </rPr>
      <t>01.45.12</t>
    </r>
  </si>
  <si>
    <r>
      <rPr>
        <sz val="10"/>
        <rFont val="Times New Roman"/>
        <family val="1"/>
        <charset val="238"/>
      </rPr>
      <t>Kozy živé</t>
    </r>
  </si>
  <si>
    <r>
      <rPr>
        <sz val="10"/>
        <rFont val="Times New Roman"/>
        <family val="1"/>
        <charset val="238"/>
      </rPr>
      <t>01.45.2</t>
    </r>
  </si>
  <si>
    <r>
      <rPr>
        <sz val="10"/>
        <rFont val="Times New Roman"/>
        <family val="1"/>
        <charset val="238"/>
      </rPr>
      <t>Surové ovčie a kozie mlieko</t>
    </r>
  </si>
  <si>
    <r>
      <rPr>
        <sz val="10"/>
        <rFont val="Times New Roman"/>
        <family val="1"/>
        <charset val="238"/>
      </rPr>
      <t>01.45.21</t>
    </r>
  </si>
  <si>
    <r>
      <rPr>
        <sz val="10"/>
        <rFont val="Times New Roman"/>
        <family val="1"/>
        <charset val="238"/>
      </rPr>
      <t>Surové ovčie mlieko</t>
    </r>
  </si>
  <si>
    <r>
      <rPr>
        <sz val="10"/>
        <rFont val="Times New Roman"/>
        <family val="1"/>
        <charset val="238"/>
      </rPr>
      <t>01.45.22</t>
    </r>
  </si>
  <si>
    <r>
      <rPr>
        <sz val="10"/>
        <rFont val="Times New Roman"/>
        <family val="1"/>
        <charset val="238"/>
      </rPr>
      <t>Surové kozie mlieko</t>
    </r>
  </si>
  <si>
    <r>
      <rPr>
        <sz val="10"/>
        <rFont val="Times New Roman"/>
        <family val="1"/>
        <charset val="238"/>
      </rPr>
      <t>01.45.3</t>
    </r>
  </si>
  <si>
    <r>
      <rPr>
        <sz val="10"/>
        <rFont val="Times New Roman"/>
        <family val="1"/>
        <charset val="238"/>
      </rPr>
      <t>Strižná vlna z oviec a kôz neodmastená vrátane prepranej strižnej vlny</t>
    </r>
  </si>
  <si>
    <r>
      <rPr>
        <sz val="10"/>
        <rFont val="Times New Roman"/>
        <family val="1"/>
        <charset val="238"/>
      </rPr>
      <t>01.45.30</t>
    </r>
  </si>
  <si>
    <t>01.46</t>
  </si>
  <si>
    <r>
      <rPr>
        <sz val="10"/>
        <rFont val="Times New Roman"/>
        <family val="1"/>
        <charset val="238"/>
      </rPr>
      <t>Ošípané živé</t>
    </r>
  </si>
  <si>
    <r>
      <rPr>
        <sz val="10"/>
        <rFont val="Times New Roman"/>
        <family val="1"/>
        <charset val="238"/>
      </rPr>
      <t>01.46.1</t>
    </r>
  </si>
  <si>
    <r>
      <rPr>
        <sz val="10"/>
        <rFont val="Times New Roman"/>
        <family val="1"/>
        <charset val="238"/>
      </rPr>
      <t>01.46.10</t>
    </r>
  </si>
  <si>
    <t>01.47</t>
  </si>
  <si>
    <r>
      <rPr>
        <sz val="10"/>
        <rFont val="Times New Roman"/>
        <family val="1"/>
        <charset val="238"/>
      </rPr>
      <t>Hydina živá a vajcia</t>
    </r>
  </si>
  <si>
    <r>
      <rPr>
        <sz val="10"/>
        <rFont val="Times New Roman"/>
        <family val="1"/>
        <charset val="238"/>
      </rPr>
      <t>01.47.1</t>
    </r>
  </si>
  <si>
    <r>
      <rPr>
        <sz val="10"/>
        <rFont val="Times New Roman"/>
        <family val="1"/>
        <charset val="238"/>
      </rPr>
      <t>Hydina živá</t>
    </r>
  </si>
  <si>
    <r>
      <rPr>
        <sz val="10"/>
        <rFont val="Times New Roman"/>
        <family val="1"/>
        <charset val="238"/>
      </rPr>
      <t>01.47.11</t>
    </r>
  </si>
  <si>
    <r>
      <rPr>
        <sz val="10"/>
        <rFont val="Times New Roman"/>
        <family val="1"/>
        <charset val="238"/>
      </rPr>
      <t>Kurčatá živé</t>
    </r>
  </si>
  <si>
    <r>
      <rPr>
        <sz val="10"/>
        <rFont val="Times New Roman"/>
        <family val="1"/>
        <charset val="238"/>
      </rPr>
      <t>01.47.12</t>
    </r>
  </si>
  <si>
    <r>
      <rPr>
        <sz val="10"/>
        <rFont val="Times New Roman"/>
        <family val="1"/>
        <charset val="238"/>
      </rPr>
      <t>Morky živé</t>
    </r>
  </si>
  <si>
    <r>
      <rPr>
        <sz val="10"/>
        <rFont val="Times New Roman"/>
        <family val="1"/>
        <charset val="238"/>
      </rPr>
      <t>01.47.13</t>
    </r>
  </si>
  <si>
    <r>
      <rPr>
        <sz val="10"/>
        <rFont val="Times New Roman"/>
        <family val="1"/>
        <charset val="238"/>
      </rPr>
      <t>Husi živé</t>
    </r>
  </si>
  <si>
    <r>
      <rPr>
        <sz val="10"/>
        <rFont val="Times New Roman"/>
        <family val="1"/>
        <charset val="238"/>
      </rPr>
      <t>01.47.14</t>
    </r>
  </si>
  <si>
    <r>
      <rPr>
        <sz val="10"/>
        <rFont val="Times New Roman"/>
        <family val="1"/>
        <charset val="238"/>
      </rPr>
      <t>Kačice a perličky živé</t>
    </r>
  </si>
  <si>
    <r>
      <rPr>
        <sz val="10"/>
        <rFont val="Times New Roman"/>
        <family val="1"/>
        <charset val="238"/>
      </rPr>
      <t>01.47.2</t>
    </r>
  </si>
  <si>
    <r>
      <rPr>
        <sz val="10"/>
        <rFont val="Times New Roman"/>
        <family val="1"/>
        <charset val="238"/>
      </rPr>
      <t>Vajcia v škrupinách, čerstvé</t>
    </r>
  </si>
  <si>
    <r>
      <rPr>
        <sz val="10"/>
        <rFont val="Times New Roman"/>
        <family val="1"/>
        <charset val="238"/>
      </rPr>
      <t>01.47.21</t>
    </r>
  </si>
  <si>
    <r>
      <rPr>
        <sz val="10"/>
        <rFont val="Times New Roman"/>
        <family val="1"/>
        <charset val="238"/>
      </rPr>
      <t>Slepačie vajcia v škrupinách čerstvé</t>
    </r>
  </si>
  <si>
    <r>
      <rPr>
        <sz val="10"/>
        <rFont val="Times New Roman"/>
        <family val="1"/>
        <charset val="238"/>
      </rPr>
      <t>01.47.22</t>
    </r>
  </si>
  <si>
    <r>
      <rPr>
        <sz val="10"/>
        <rFont val="Times New Roman"/>
        <family val="1"/>
        <charset val="238"/>
      </rPr>
      <t>Vajcia ostatnej hydiny, v škrupinách, čerstvé</t>
    </r>
  </si>
  <si>
    <r>
      <rPr>
        <sz val="10"/>
        <rFont val="Times New Roman"/>
        <family val="1"/>
        <charset val="238"/>
      </rPr>
      <t>01.47.23</t>
    </r>
  </si>
  <si>
    <r>
      <rPr>
        <sz val="10"/>
        <rFont val="Times New Roman"/>
        <family val="1"/>
        <charset val="238"/>
      </rPr>
      <t>Slepačie vajcia na násadu</t>
    </r>
  </si>
  <si>
    <r>
      <rPr>
        <sz val="10"/>
        <rFont val="Times New Roman"/>
        <family val="1"/>
        <charset val="238"/>
      </rPr>
      <t>01.47.24</t>
    </r>
  </si>
  <si>
    <r>
      <rPr>
        <sz val="10"/>
        <rFont val="Times New Roman"/>
        <family val="1"/>
        <charset val="238"/>
      </rPr>
      <t>Vajcia ostatnej hydiny, na násadu</t>
    </r>
  </si>
  <si>
    <t>01.49</t>
  </si>
  <si>
    <r>
      <rPr>
        <sz val="10"/>
        <rFont val="Times New Roman"/>
        <family val="1"/>
        <charset val="238"/>
      </rPr>
      <t>Ostatné hospodárske zvieratá a produkty živočíšneho pôvodu</t>
    </r>
  </si>
  <si>
    <r>
      <rPr>
        <sz val="10"/>
        <rFont val="Times New Roman"/>
        <family val="1"/>
        <charset val="238"/>
      </rPr>
      <t>01.49.1</t>
    </r>
  </si>
  <si>
    <r>
      <rPr>
        <sz val="10"/>
        <rFont val="Times New Roman"/>
        <family val="1"/>
        <charset val="238"/>
      </rPr>
      <t>Ostatné hospodárske zvieratá živé</t>
    </r>
  </si>
  <si>
    <r>
      <rPr>
        <sz val="10"/>
        <rFont val="Times New Roman"/>
        <family val="1"/>
        <charset val="238"/>
      </rPr>
      <t>01.49.11</t>
    </r>
  </si>
  <si>
    <r>
      <rPr>
        <sz val="10"/>
        <rFont val="Times New Roman"/>
        <family val="1"/>
        <charset val="238"/>
      </rPr>
      <t>Domáce králiky živé</t>
    </r>
  </si>
  <si>
    <r>
      <rPr>
        <sz val="10"/>
        <rFont val="Times New Roman"/>
        <family val="1"/>
        <charset val="238"/>
      </rPr>
      <t>01.49.12</t>
    </r>
  </si>
  <si>
    <r>
      <rPr>
        <sz val="10"/>
        <rFont val="Times New Roman"/>
        <family val="1"/>
        <charset val="238"/>
      </rPr>
      <t>Chovaná hydina i. n., živá</t>
    </r>
  </si>
  <si>
    <r>
      <rPr>
        <sz val="10"/>
        <rFont val="Times New Roman"/>
        <family val="1"/>
        <charset val="238"/>
      </rPr>
      <t>01.49.13</t>
    </r>
  </si>
  <si>
    <r>
      <rPr>
        <sz val="10"/>
        <rFont val="Times New Roman"/>
        <family val="1"/>
        <charset val="238"/>
      </rPr>
      <t>Chované plazy (vrátane hadov a korytnačiek), živé</t>
    </r>
  </si>
  <si>
    <r>
      <rPr>
        <sz val="10"/>
        <rFont val="Times New Roman"/>
        <family val="1"/>
        <charset val="238"/>
      </rPr>
      <t>01.49.19</t>
    </r>
  </si>
  <si>
    <r>
      <rPr>
        <sz val="10"/>
        <rFont val="Times New Roman"/>
        <family val="1"/>
        <charset val="238"/>
      </rPr>
      <t>Ostatné hospodárske zvieratá i. n., živé</t>
    </r>
  </si>
  <si>
    <r>
      <rPr>
        <sz val="10"/>
        <rFont val="Times New Roman"/>
        <family val="1"/>
        <charset val="238"/>
      </rPr>
      <t>01.49.2</t>
    </r>
  </si>
  <si>
    <r>
      <rPr>
        <sz val="10"/>
        <rFont val="Times New Roman"/>
        <family val="1"/>
        <charset val="238"/>
      </rPr>
      <t>Ostatné produkty z hospodárskych zvierat</t>
    </r>
  </si>
  <si>
    <r>
      <rPr>
        <sz val="10"/>
        <rFont val="Times New Roman"/>
        <family val="1"/>
        <charset val="238"/>
      </rPr>
      <t>01.49.21</t>
    </r>
  </si>
  <si>
    <r>
      <rPr>
        <sz val="10"/>
        <rFont val="Times New Roman"/>
        <family val="1"/>
        <charset val="238"/>
      </rPr>
      <t>Prírodný med</t>
    </r>
  </si>
  <si>
    <r>
      <rPr>
        <sz val="10"/>
        <rFont val="Times New Roman"/>
        <family val="1"/>
        <charset val="238"/>
      </rPr>
      <t>01.49.22</t>
    </r>
  </si>
  <si>
    <r>
      <rPr>
        <sz val="10"/>
        <rFont val="Times New Roman"/>
        <family val="1"/>
        <charset val="238"/>
      </rPr>
      <t>Surové mlieko i. n.</t>
    </r>
  </si>
  <si>
    <r>
      <rPr>
        <sz val="10"/>
        <rFont val="Times New Roman"/>
        <family val="1"/>
        <charset val="238"/>
      </rPr>
      <t>01.49.23</t>
    </r>
  </si>
  <si>
    <r>
      <rPr>
        <sz val="10"/>
        <rFont val="Times New Roman"/>
        <family val="1"/>
        <charset val="238"/>
      </rPr>
      <t>Slimáky čerstvé, chladené, mrazené, sušené, solené alebo v slanom náleve okrem morských slimákov</t>
    </r>
  </si>
  <si>
    <r>
      <rPr>
        <sz val="10"/>
        <rFont val="Times New Roman"/>
        <family val="1"/>
        <charset val="238"/>
      </rPr>
      <t>01.49.24</t>
    </r>
  </si>
  <si>
    <r>
      <rPr>
        <sz val="10"/>
        <rFont val="Times New Roman"/>
        <family val="1"/>
        <charset val="238"/>
      </rPr>
      <t>Jedlé výrobky z hospodárskych zvierat i. n.</t>
    </r>
  </si>
  <si>
    <r>
      <rPr>
        <sz val="10"/>
        <rFont val="Times New Roman"/>
        <family val="1"/>
        <charset val="238"/>
      </rPr>
      <t>01.49.25</t>
    </r>
  </si>
  <si>
    <r>
      <rPr>
        <sz val="10"/>
        <rFont val="Times New Roman"/>
        <family val="1"/>
        <charset val="238"/>
      </rPr>
      <t>Kokóny priadky morušovej spôsobilé na zmotávanie</t>
    </r>
  </si>
  <si>
    <r>
      <rPr>
        <sz val="10"/>
        <rFont val="Times New Roman"/>
        <family val="1"/>
        <charset val="238"/>
      </rPr>
      <t>01.49.26</t>
    </r>
  </si>
  <si>
    <r>
      <rPr>
        <sz val="10"/>
        <rFont val="Times New Roman"/>
        <family val="1"/>
        <charset val="238"/>
      </rPr>
      <t>Hmyzie vosky a vorvaňovina, tiež rafinované alebo farbené</t>
    </r>
  </si>
  <si>
    <r>
      <rPr>
        <sz val="10"/>
        <rFont val="Times New Roman"/>
        <family val="1"/>
        <charset val="238"/>
      </rPr>
      <t>01.49.27</t>
    </r>
  </si>
  <si>
    <r>
      <rPr>
        <sz val="10"/>
        <rFont val="Times New Roman"/>
        <family val="1"/>
        <charset val="238"/>
      </rPr>
      <t>Embryá zvierat na reprodukciu</t>
    </r>
  </si>
  <si>
    <r>
      <rPr>
        <sz val="10"/>
        <rFont val="Times New Roman"/>
        <family val="1"/>
        <charset val="238"/>
      </rPr>
      <t>01.49.28</t>
    </r>
  </si>
  <si>
    <r>
      <rPr>
        <sz val="10"/>
        <rFont val="Times New Roman"/>
        <family val="1"/>
        <charset val="238"/>
      </rPr>
      <t>Nejedlé výrobky z hospodárskych zvierat i. n.</t>
    </r>
  </si>
  <si>
    <r>
      <rPr>
        <sz val="10"/>
        <rFont val="Times New Roman"/>
        <family val="1"/>
        <charset val="238"/>
      </rPr>
      <t>01.49.3</t>
    </r>
  </si>
  <si>
    <r>
      <rPr>
        <sz val="10"/>
        <rFont val="Times New Roman"/>
        <family val="1"/>
        <charset val="238"/>
      </rPr>
      <t>Surové kožušiny a rôzne surové kože a kožky</t>
    </r>
  </si>
  <si>
    <r>
      <rPr>
        <sz val="10"/>
        <rFont val="Times New Roman"/>
        <family val="1"/>
        <charset val="238"/>
      </rPr>
      <t>01.49.31</t>
    </r>
  </si>
  <si>
    <r>
      <rPr>
        <sz val="10"/>
        <rFont val="Times New Roman"/>
        <family val="1"/>
        <charset val="238"/>
      </rPr>
      <t>Surové kožušiny okrem kožušín z kožušinových jahniat</t>
    </r>
  </si>
  <si>
    <r>
      <rPr>
        <sz val="10"/>
        <rFont val="Times New Roman"/>
        <family val="1"/>
        <charset val="238"/>
      </rPr>
      <t>01.49.32</t>
    </r>
  </si>
  <si>
    <r>
      <rPr>
        <sz val="10"/>
        <rFont val="Times New Roman"/>
        <family val="1"/>
        <charset val="238"/>
      </rPr>
      <t>Surové kožušiny z kožušinových jahniat</t>
    </r>
  </si>
  <si>
    <r>
      <rPr>
        <sz val="10"/>
        <rFont val="Times New Roman"/>
        <family val="1"/>
        <charset val="238"/>
      </rPr>
      <t>01.49.39</t>
    </r>
  </si>
  <si>
    <r>
      <rPr>
        <sz val="10"/>
        <rFont val="Times New Roman"/>
        <family val="1"/>
        <charset val="238"/>
      </rPr>
      <t>Surové kožky zo zvierat i. n. (čerstvé alebo konzervované, ale inak neupravené)</t>
    </r>
  </si>
  <si>
    <t>01.6</t>
  </si>
  <si>
    <r>
      <rPr>
        <sz val="10"/>
        <rFont val="Times New Roman"/>
        <family val="1"/>
        <charset val="238"/>
      </rPr>
      <t>Služby poskytované v poľnohospodárstve a chovateľstve (okrem veterinárnych služieb)</t>
    </r>
  </si>
  <si>
    <t>01.61</t>
  </si>
  <si>
    <r>
      <rPr>
        <sz val="10"/>
        <rFont val="Times New Roman"/>
        <family val="1"/>
        <charset val="238"/>
      </rPr>
      <t>Služby súvisiace s rastlinnou výrobou</t>
    </r>
  </si>
  <si>
    <r>
      <rPr>
        <sz val="10"/>
        <rFont val="Times New Roman"/>
        <family val="1"/>
        <charset val="238"/>
      </rPr>
      <t>01.61.1</t>
    </r>
  </si>
  <si>
    <r>
      <rPr>
        <sz val="10"/>
        <rFont val="Times New Roman"/>
        <family val="1"/>
        <charset val="238"/>
      </rPr>
      <t>01.61.10</t>
    </r>
  </si>
  <si>
    <t>01.62</t>
  </si>
  <si>
    <r>
      <rPr>
        <sz val="10"/>
        <rFont val="Times New Roman"/>
        <family val="1"/>
        <charset val="238"/>
      </rPr>
      <t>Služby súvisiace so živočíšnou výrobou</t>
    </r>
  </si>
  <si>
    <r>
      <rPr>
        <sz val="10"/>
        <rFont val="Times New Roman"/>
        <family val="1"/>
        <charset val="238"/>
      </rPr>
      <t>01.62.1</t>
    </r>
  </si>
  <si>
    <r>
      <rPr>
        <sz val="10"/>
        <rFont val="Times New Roman"/>
        <family val="1"/>
        <charset val="238"/>
      </rPr>
      <t>01.62.10</t>
    </r>
  </si>
  <si>
    <t>01.63</t>
  </si>
  <si>
    <r>
      <rPr>
        <sz val="10"/>
        <rFont val="Times New Roman"/>
        <family val="1"/>
        <charset val="238"/>
      </rPr>
      <t>Služby nadväzujúce na zber úrody</t>
    </r>
  </si>
  <si>
    <r>
      <rPr>
        <sz val="10"/>
        <rFont val="Times New Roman"/>
        <family val="1"/>
        <charset val="238"/>
      </rPr>
      <t>01.63.1</t>
    </r>
  </si>
  <si>
    <r>
      <rPr>
        <sz val="10"/>
        <rFont val="Times New Roman"/>
        <family val="1"/>
        <charset val="238"/>
      </rPr>
      <t>01.63.10</t>
    </r>
  </si>
  <si>
    <t>01.64</t>
  </si>
  <si>
    <r>
      <rPr>
        <sz val="10"/>
        <rFont val="Times New Roman"/>
        <family val="1"/>
        <charset val="238"/>
      </rPr>
      <t>Služby spracovania semien na sadenie</t>
    </r>
  </si>
  <si>
    <r>
      <rPr>
        <sz val="10"/>
        <rFont val="Times New Roman"/>
        <family val="1"/>
        <charset val="238"/>
      </rPr>
      <t>01.64.1</t>
    </r>
  </si>
  <si>
    <r>
      <rPr>
        <sz val="10"/>
        <rFont val="Times New Roman"/>
        <family val="1"/>
        <charset val="238"/>
      </rPr>
      <t>01.64.10</t>
    </r>
  </si>
  <si>
    <t>01.7</t>
  </si>
  <si>
    <r>
      <rPr>
        <sz val="10"/>
        <rFont val="Times New Roman"/>
        <family val="1"/>
        <charset val="238"/>
      </rPr>
      <t>Lov, odchyt a súvisiace služby</t>
    </r>
  </si>
  <si>
    <t>01.70</t>
  </si>
  <si>
    <r>
      <rPr>
        <sz val="10"/>
        <rFont val="Times New Roman"/>
        <family val="1"/>
        <charset val="238"/>
      </rPr>
      <t>01.70.1</t>
    </r>
  </si>
  <si>
    <r>
      <rPr>
        <sz val="10"/>
        <rFont val="Times New Roman"/>
        <family val="1"/>
        <charset val="238"/>
      </rPr>
      <t>01.70.10</t>
    </r>
  </si>
  <si>
    <r>
      <rPr>
        <sz val="10"/>
        <rFont val="Times New Roman"/>
        <family val="1"/>
        <charset val="238"/>
      </rPr>
      <t>Produkty lesníctva, ťažby dreva a súvisiace služby</t>
    </r>
  </si>
  <si>
    <t>02.1</t>
  </si>
  <si>
    <r>
      <rPr>
        <sz val="10"/>
        <rFont val="Times New Roman"/>
        <family val="1"/>
        <charset val="238"/>
      </rPr>
      <t>Lesné stromy a služby lesných škôlok</t>
    </r>
  </si>
  <si>
    <t>02.10</t>
  </si>
  <si>
    <t>02.10.1</t>
  </si>
  <si>
    <r>
      <rPr>
        <sz val="10"/>
        <rFont val="Times New Roman"/>
        <family val="1"/>
        <charset val="238"/>
      </rPr>
      <t>Živý lesný porast; semená lesných stromov</t>
    </r>
  </si>
  <si>
    <t>02.10.11</t>
  </si>
  <si>
    <r>
      <rPr>
        <sz val="10"/>
        <rFont val="Times New Roman"/>
        <family val="1"/>
        <charset val="238"/>
      </rPr>
      <t>Živý lesný porast</t>
    </r>
  </si>
  <si>
    <t>02.10.12</t>
  </si>
  <si>
    <r>
      <rPr>
        <sz val="10"/>
        <rFont val="Times New Roman"/>
        <family val="1"/>
        <charset val="238"/>
      </rPr>
      <t>Semená lesných stromov</t>
    </r>
  </si>
  <si>
    <t>02.10.2</t>
  </si>
  <si>
    <r>
      <rPr>
        <sz val="10"/>
        <rFont val="Times New Roman"/>
        <family val="1"/>
        <charset val="238"/>
      </rPr>
      <t>Služby lesných škôlok</t>
    </r>
  </si>
  <si>
    <t>02.10.20</t>
  </si>
  <si>
    <t>02.10.3</t>
  </si>
  <si>
    <r>
      <rPr>
        <sz val="10"/>
        <rFont val="Times New Roman"/>
        <family val="1"/>
        <charset val="238"/>
      </rPr>
      <t>Lesné stromy</t>
    </r>
  </si>
  <si>
    <t>02.10.30</t>
  </si>
  <si>
    <t>02.2</t>
  </si>
  <si>
    <r>
      <rPr>
        <sz val="10"/>
        <rFont val="Times New Roman"/>
        <family val="1"/>
        <charset val="238"/>
      </rPr>
      <t>Drevo v surovom stave</t>
    </r>
  </si>
  <si>
    <t>02.20</t>
  </si>
  <si>
    <t>02.20.1</t>
  </si>
  <si>
    <t>02.20.11</t>
  </si>
  <si>
    <r>
      <rPr>
        <sz val="10"/>
        <rFont val="Times New Roman"/>
        <family val="1"/>
        <charset val="238"/>
      </rPr>
      <t>Guľatina z ihličnatých drevín</t>
    </r>
  </si>
  <si>
    <t>02.20.12</t>
  </si>
  <si>
    <r>
      <rPr>
        <sz val="10"/>
        <rFont val="Times New Roman"/>
        <family val="1"/>
        <charset val="238"/>
      </rPr>
      <t>Guľatina z listnatých drevín okrem tropických drevín</t>
    </r>
  </si>
  <si>
    <t>02.20.13</t>
  </si>
  <si>
    <r>
      <rPr>
        <sz val="10"/>
        <rFont val="Times New Roman"/>
        <family val="1"/>
        <charset val="238"/>
      </rPr>
      <t>Guľatina z tropických drevín</t>
    </r>
  </si>
  <si>
    <t>02.20.14</t>
  </si>
  <si>
    <r>
      <rPr>
        <sz val="10"/>
        <rFont val="Times New Roman"/>
        <family val="1"/>
        <charset val="238"/>
      </rPr>
      <t>Palivové drevo z ihličnatých drevín</t>
    </r>
  </si>
  <si>
    <t>02.20.15</t>
  </si>
  <si>
    <r>
      <rPr>
        <sz val="10"/>
        <rFont val="Times New Roman"/>
        <family val="1"/>
        <charset val="238"/>
      </rPr>
      <t>Palivové drevo z listnatých drevín</t>
    </r>
  </si>
  <si>
    <t>02.3</t>
  </si>
  <si>
    <r>
      <rPr>
        <sz val="10"/>
        <rFont val="Times New Roman"/>
        <family val="1"/>
        <charset val="238"/>
      </rPr>
      <t>Voľne rastúce nedrevnaté plodiny</t>
    </r>
  </si>
  <si>
    <t>02.30</t>
  </si>
  <si>
    <r>
      <rPr>
        <sz val="10"/>
        <rFont val="Times New Roman"/>
        <family val="1"/>
        <charset val="238"/>
      </rPr>
      <t>02.30.1</t>
    </r>
  </si>
  <si>
    <r>
      <rPr>
        <sz val="10"/>
        <rFont val="Times New Roman"/>
        <family val="1"/>
        <charset val="238"/>
      </rPr>
      <t>Prírodné gumy</t>
    </r>
  </si>
  <si>
    <r>
      <rPr>
        <sz val="10"/>
        <rFont val="Times New Roman"/>
        <family val="1"/>
        <charset val="238"/>
      </rPr>
      <t>02.30.11</t>
    </r>
  </si>
  <si>
    <r>
      <rPr>
        <sz val="10"/>
        <rFont val="Times New Roman"/>
        <family val="1"/>
        <charset val="238"/>
      </rPr>
      <t>Balata, gutaperča, guajal, chicle a podobné prírodné gumy</t>
    </r>
  </si>
  <si>
    <r>
      <rPr>
        <sz val="10"/>
        <rFont val="Times New Roman"/>
        <family val="1"/>
        <charset val="238"/>
      </rPr>
      <t>02.30.12</t>
    </r>
  </si>
  <si>
    <r>
      <rPr>
        <sz val="10"/>
        <rFont val="Times New Roman"/>
        <family val="1"/>
        <charset val="238"/>
      </rPr>
      <t>Šelak, balzamy a ostatné prírodné gumy a živice</t>
    </r>
  </si>
  <si>
    <r>
      <rPr>
        <sz val="10"/>
        <rFont val="Times New Roman"/>
        <family val="1"/>
        <charset val="238"/>
      </rPr>
      <t>02.30.2</t>
    </r>
  </si>
  <si>
    <r>
      <rPr>
        <sz val="10"/>
        <rFont val="Times New Roman"/>
        <family val="1"/>
        <charset val="238"/>
      </rPr>
      <t>Prírodný korok surový alebo jednoducho upravený</t>
    </r>
  </si>
  <si>
    <r>
      <rPr>
        <sz val="10"/>
        <rFont val="Times New Roman"/>
        <family val="1"/>
        <charset val="238"/>
      </rPr>
      <t>02.30.20</t>
    </r>
  </si>
  <si>
    <r>
      <rPr>
        <sz val="10"/>
        <rFont val="Times New Roman"/>
        <family val="1"/>
        <charset val="238"/>
      </rPr>
      <t>02.30.3</t>
    </r>
  </si>
  <si>
    <r>
      <rPr>
        <sz val="10"/>
        <rFont val="Times New Roman"/>
        <family val="1"/>
        <charset val="238"/>
      </rPr>
      <t>Časti rastlín, trávy, machy a lišajníky vhodné na okrasné účely</t>
    </r>
  </si>
  <si>
    <r>
      <rPr>
        <sz val="10"/>
        <rFont val="Times New Roman"/>
        <family val="1"/>
        <charset val="238"/>
      </rPr>
      <t>02.30.30</t>
    </r>
  </si>
  <si>
    <r>
      <rPr>
        <sz val="10"/>
        <rFont val="Times New Roman"/>
        <family val="1"/>
        <charset val="238"/>
      </rPr>
      <t>02.30.4</t>
    </r>
  </si>
  <si>
    <r>
      <rPr>
        <sz val="10"/>
        <rFont val="Times New Roman"/>
        <family val="1"/>
        <charset val="238"/>
      </rPr>
      <t>Voľne rastúce jedlé produkty</t>
    </r>
  </si>
  <si>
    <r>
      <rPr>
        <sz val="10"/>
        <rFont val="Times New Roman"/>
        <family val="1"/>
        <charset val="238"/>
      </rPr>
      <t>02.30.40</t>
    </r>
  </si>
  <si>
    <t>02.4</t>
  </si>
  <si>
    <r>
      <rPr>
        <sz val="10"/>
        <rFont val="Times New Roman"/>
        <family val="1"/>
        <charset val="238"/>
      </rPr>
      <t>Služby súvisiace s lesníctvom</t>
    </r>
  </si>
  <si>
    <t>02.40</t>
  </si>
  <si>
    <r>
      <rPr>
        <sz val="10"/>
        <rFont val="Times New Roman"/>
        <family val="1"/>
        <charset val="238"/>
      </rPr>
      <t>02.40.1</t>
    </r>
  </si>
  <si>
    <r>
      <rPr>
        <sz val="10"/>
        <rFont val="Times New Roman"/>
        <family val="1"/>
        <charset val="238"/>
      </rPr>
      <t>02.40.10</t>
    </r>
  </si>
  <si>
    <r>
      <rPr>
        <sz val="10"/>
        <rFont val="Times New Roman"/>
        <family val="1"/>
        <charset val="238"/>
      </rPr>
      <t>Ryby a iné produkty rybolovu; produkty akvakultúry; služby súvisiace s rybolovom</t>
    </r>
  </si>
  <si>
    <t>03.0</t>
  </si>
  <si>
    <t>03.00</t>
  </si>
  <si>
    <r>
      <rPr>
        <sz val="10"/>
        <rFont val="Times New Roman"/>
        <family val="1"/>
        <charset val="238"/>
      </rPr>
      <t>03.00.1</t>
    </r>
  </si>
  <si>
    <r>
      <rPr>
        <sz val="10"/>
        <rFont val="Times New Roman"/>
        <family val="1"/>
        <charset val="238"/>
      </rPr>
      <t>Ryby živé, neurčené na ľudskú konzumáciu</t>
    </r>
  </si>
  <si>
    <r>
      <rPr>
        <sz val="10"/>
        <rFont val="Times New Roman"/>
        <family val="1"/>
        <charset val="238"/>
      </rPr>
      <t>03.00.11</t>
    </r>
  </si>
  <si>
    <r>
      <rPr>
        <sz val="10"/>
        <rFont val="Times New Roman"/>
        <family val="1"/>
        <charset val="238"/>
      </rPr>
      <t>Okrasné ryby, voľne žijúce</t>
    </r>
  </si>
  <si>
    <r>
      <rPr>
        <sz val="10"/>
        <rFont val="Times New Roman"/>
        <family val="1"/>
        <charset val="238"/>
      </rPr>
      <t>03.00.12</t>
    </r>
  </si>
  <si>
    <r>
      <rPr>
        <sz val="10"/>
        <rFont val="Times New Roman"/>
        <family val="1"/>
        <charset val="238"/>
      </rPr>
      <t>Okrasné ryby, chované</t>
    </r>
  </si>
  <si>
    <r>
      <rPr>
        <sz val="10"/>
        <rFont val="Times New Roman"/>
        <family val="1"/>
        <charset val="238"/>
      </rPr>
      <t>03.00.13</t>
    </r>
  </si>
  <si>
    <r>
      <rPr>
        <sz val="10"/>
        <rFont val="Times New Roman"/>
        <family val="1"/>
        <charset val="238"/>
      </rPr>
      <t>Ostatné voľne žijúce živé ryby neurčené na ľudskú konzumáciu vrátane semien a krmiva pre akvakultúru</t>
    </r>
  </si>
  <si>
    <r>
      <rPr>
        <sz val="10"/>
        <rFont val="Times New Roman"/>
        <family val="1"/>
        <charset val="238"/>
      </rPr>
      <t>03.00.14</t>
    </r>
  </si>
  <si>
    <r>
      <rPr>
        <sz val="10"/>
        <rFont val="Times New Roman"/>
        <family val="1"/>
        <charset val="238"/>
      </rPr>
      <t>Ostatné chované živé ryby neurčené na ľudskú konzumáciu vrátane semien a krmiva pre akvakultúru</t>
    </r>
  </si>
  <si>
    <r>
      <rPr>
        <sz val="10"/>
        <rFont val="Times New Roman"/>
        <family val="1"/>
        <charset val="238"/>
      </rPr>
      <t>03.00.2</t>
    </r>
  </si>
  <si>
    <r>
      <rPr>
        <sz val="10"/>
        <rFont val="Times New Roman"/>
        <family val="1"/>
        <charset val="238"/>
      </rPr>
      <t>Ryby živé, čerstvé alebo chladené, určené na ľudskú konzumáciu</t>
    </r>
  </si>
  <si>
    <r>
      <rPr>
        <sz val="10"/>
        <rFont val="Times New Roman"/>
        <family val="1"/>
        <charset val="238"/>
      </rPr>
      <t>03.00.21</t>
    </r>
  </si>
  <si>
    <r>
      <rPr>
        <sz val="10"/>
        <rFont val="Times New Roman"/>
        <family val="1"/>
        <charset val="238"/>
      </rPr>
      <t>Ryby živé, čerstvé alebo chladené, určené na ľudskú konzumáciu, morské, nechované</t>
    </r>
  </si>
  <si>
    <r>
      <rPr>
        <sz val="10"/>
        <rFont val="Times New Roman"/>
        <family val="1"/>
        <charset val="238"/>
      </rPr>
      <t>03.00.22</t>
    </r>
  </si>
  <si>
    <r>
      <rPr>
        <sz val="10"/>
        <rFont val="Times New Roman"/>
        <family val="1"/>
        <charset val="238"/>
      </rPr>
      <t>Ryby živé, čerstvé alebo chladené, určené na ľudskú konzumáciu, sladkovodné, nechované</t>
    </r>
  </si>
  <si>
    <r>
      <rPr>
        <sz val="10"/>
        <rFont val="Times New Roman"/>
        <family val="1"/>
        <charset val="238"/>
      </rPr>
      <t>03.00.23</t>
    </r>
  </si>
  <si>
    <r>
      <rPr>
        <sz val="10"/>
        <rFont val="Times New Roman"/>
        <family val="1"/>
        <charset val="238"/>
      </rPr>
      <t>Ryby živé, čerstvé alebo chladené, určené na ľudskú konzumáciu, morské, chované</t>
    </r>
  </si>
  <si>
    <r>
      <rPr>
        <sz val="10"/>
        <rFont val="Times New Roman"/>
        <family val="1"/>
        <charset val="238"/>
      </rPr>
      <t>03.00.24</t>
    </r>
  </si>
  <si>
    <r>
      <rPr>
        <sz val="10"/>
        <rFont val="Times New Roman"/>
        <family val="1"/>
        <charset val="238"/>
      </rPr>
      <t>Ryby živé, čerstvé alebo chladené, určené na ľudskú konzumáciu, sladkovodné, chované</t>
    </r>
  </si>
  <si>
    <r>
      <rPr>
        <sz val="10"/>
        <rFont val="Times New Roman"/>
        <family val="1"/>
        <charset val="238"/>
      </rPr>
      <t>03.00.3</t>
    </r>
  </si>
  <si>
    <r>
      <rPr>
        <sz val="10"/>
        <rFont val="Times New Roman"/>
        <family val="1"/>
        <charset val="238"/>
      </rPr>
      <t>Kôrovce nemrazené</t>
    </r>
  </si>
  <si>
    <r>
      <rPr>
        <sz val="10"/>
        <rFont val="Times New Roman"/>
        <family val="1"/>
        <charset val="238"/>
      </rPr>
      <t>03.00.31</t>
    </r>
  </si>
  <si>
    <r>
      <rPr>
        <sz val="10"/>
        <rFont val="Times New Roman"/>
        <family val="1"/>
        <charset val="238"/>
      </rPr>
      <t>Kôrovce nemrazené, nechované</t>
    </r>
  </si>
  <si>
    <r>
      <rPr>
        <sz val="10"/>
        <rFont val="Times New Roman"/>
        <family val="1"/>
        <charset val="238"/>
      </rPr>
      <t>03.00.32</t>
    </r>
  </si>
  <si>
    <r>
      <rPr>
        <sz val="10"/>
        <rFont val="Times New Roman"/>
        <family val="1"/>
        <charset val="238"/>
      </rPr>
      <t>Kôrovce nemrazené, chované</t>
    </r>
  </si>
  <si>
    <r>
      <rPr>
        <sz val="10"/>
        <rFont val="Times New Roman"/>
        <family val="1"/>
        <charset val="238"/>
      </rPr>
      <t>03.00.4</t>
    </r>
  </si>
  <si>
    <r>
      <rPr>
        <sz val="10"/>
        <rFont val="Times New Roman"/>
        <family val="1"/>
        <charset val="238"/>
      </rPr>
      <t>Mäkkýše a ostatné vodné bezstavovce živé, čerstvé alebo chladené</t>
    </r>
  </si>
  <si>
    <r>
      <rPr>
        <sz val="10"/>
        <rFont val="Times New Roman"/>
        <family val="1"/>
        <charset val="238"/>
      </rPr>
      <t>03.00.41</t>
    </r>
  </si>
  <si>
    <r>
      <rPr>
        <sz val="10"/>
        <rFont val="Times New Roman"/>
        <family val="1"/>
        <charset val="238"/>
      </rPr>
      <t>Ustrice živé, čerstvé alebo chladené, nechované</t>
    </r>
  </si>
  <si>
    <r>
      <rPr>
        <sz val="10"/>
        <rFont val="Times New Roman"/>
        <family val="1"/>
        <charset val="238"/>
      </rPr>
      <t>03.00.42</t>
    </r>
  </si>
  <si>
    <r>
      <rPr>
        <sz val="10"/>
        <rFont val="Times New Roman"/>
        <family val="1"/>
        <charset val="238"/>
      </rPr>
      <t>Ostatné mäkkýše živé, čerstvé alebo chladené, nechované</t>
    </r>
  </si>
  <si>
    <r>
      <rPr>
        <sz val="10"/>
        <rFont val="Times New Roman"/>
        <family val="1"/>
        <charset val="238"/>
      </rPr>
      <t>03.00.43</t>
    </r>
  </si>
  <si>
    <r>
      <rPr>
        <sz val="10"/>
        <rFont val="Times New Roman"/>
        <family val="1"/>
        <charset val="238"/>
      </rPr>
      <t>Ustrice živé, čerstvé alebo chladené, chované</t>
    </r>
  </si>
  <si>
    <r>
      <rPr>
        <sz val="10"/>
        <rFont val="Times New Roman"/>
        <family val="1"/>
        <charset val="238"/>
      </rPr>
      <t>03.00.44</t>
    </r>
  </si>
  <si>
    <r>
      <rPr>
        <sz val="10"/>
        <rFont val="Times New Roman"/>
        <family val="1"/>
        <charset val="238"/>
      </rPr>
      <t>Ostatné mäkkýše živé, čerstvé alebo chladené, chované</t>
    </r>
  </si>
  <si>
    <r>
      <rPr>
        <sz val="10"/>
        <rFont val="Times New Roman"/>
        <family val="1"/>
        <charset val="238"/>
      </rPr>
      <t>03.00.45</t>
    </r>
  </si>
  <si>
    <r>
      <rPr>
        <sz val="10"/>
        <rFont val="Times New Roman"/>
        <family val="1"/>
        <charset val="238"/>
      </rPr>
      <t>Ostatné vodné bezstavovce živé, čerstvé alebo chladené, chované</t>
    </r>
  </si>
  <si>
    <r>
      <rPr>
        <sz val="10"/>
        <rFont val="Times New Roman"/>
        <family val="1"/>
        <charset val="238"/>
      </rPr>
      <t>03.00.46</t>
    </r>
  </si>
  <si>
    <r>
      <rPr>
        <sz val="10"/>
        <rFont val="Times New Roman"/>
        <family val="1"/>
        <charset val="238"/>
      </rPr>
      <t>Ostatné vodné bezstavovce živé, čerstvé alebo chladené, nechované</t>
    </r>
  </si>
  <si>
    <r>
      <rPr>
        <sz val="10"/>
        <rFont val="Times New Roman"/>
        <family val="1"/>
        <charset val="238"/>
      </rPr>
      <t>03.00.5</t>
    </r>
  </si>
  <si>
    <r>
      <rPr>
        <sz val="10"/>
        <rFont val="Times New Roman"/>
        <family val="1"/>
        <charset val="238"/>
      </rPr>
      <t>Perly neopracované</t>
    </r>
  </si>
  <si>
    <r>
      <rPr>
        <sz val="10"/>
        <rFont val="Times New Roman"/>
        <family val="1"/>
        <charset val="238"/>
      </rPr>
      <t>03.00.51</t>
    </r>
  </si>
  <si>
    <r>
      <rPr>
        <sz val="10"/>
        <rFont val="Times New Roman"/>
        <family val="1"/>
        <charset val="238"/>
      </rPr>
      <t>Prírodné perly neopracované</t>
    </r>
  </si>
  <si>
    <r>
      <rPr>
        <sz val="10"/>
        <rFont val="Times New Roman"/>
        <family val="1"/>
        <charset val="238"/>
      </rPr>
      <t>03.00.52</t>
    </r>
  </si>
  <si>
    <r>
      <rPr>
        <sz val="10"/>
        <rFont val="Times New Roman"/>
        <family val="1"/>
        <charset val="238"/>
      </rPr>
      <t>Umelo pestované perly neopracované</t>
    </r>
  </si>
  <si>
    <r>
      <rPr>
        <sz val="10"/>
        <rFont val="Times New Roman"/>
        <family val="1"/>
        <charset val="238"/>
      </rPr>
      <t>03.00.6</t>
    </r>
  </si>
  <si>
    <r>
      <rPr>
        <sz val="10"/>
        <rFont val="Times New Roman"/>
        <family val="1"/>
        <charset val="238"/>
      </rPr>
      <t>Ostatné vodné rastliny, živočíchy a ich produkty</t>
    </r>
  </si>
  <si>
    <r>
      <rPr>
        <sz val="10"/>
        <rFont val="Times New Roman"/>
        <family val="1"/>
        <charset val="238"/>
      </rPr>
      <t>03.00.61</t>
    </r>
  </si>
  <si>
    <r>
      <rPr>
        <sz val="10"/>
        <rFont val="Times New Roman"/>
        <family val="1"/>
        <charset val="238"/>
      </rPr>
      <t>Koraly a podobné produkty, panciere mäkkýšov, kôrovcov alebo ostnokožcov a sépiové kosti</t>
    </r>
  </si>
  <si>
    <r>
      <rPr>
        <sz val="10"/>
        <rFont val="Times New Roman"/>
        <family val="1"/>
        <charset val="238"/>
      </rPr>
      <t>03.00.62</t>
    </r>
  </si>
  <si>
    <r>
      <rPr>
        <sz val="10"/>
        <rFont val="Times New Roman"/>
        <family val="1"/>
        <charset val="238"/>
      </rPr>
      <t>Prírodné špongie živočíšneho pôvodu</t>
    </r>
  </si>
  <si>
    <r>
      <rPr>
        <sz val="10"/>
        <rFont val="Times New Roman"/>
        <family val="1"/>
        <charset val="238"/>
      </rPr>
      <t>03.00.63</t>
    </r>
  </si>
  <si>
    <r>
      <rPr>
        <sz val="10"/>
        <rFont val="Times New Roman"/>
        <family val="1"/>
        <charset val="238"/>
      </rPr>
      <t>Morské riasy a ostatné riasy na ľudskú konzumáciu, voľne rastúce</t>
    </r>
  </si>
  <si>
    <r>
      <rPr>
        <sz val="10"/>
        <rFont val="Times New Roman"/>
        <family val="1"/>
        <charset val="238"/>
      </rPr>
      <t>03.00.64</t>
    </r>
  </si>
  <si>
    <r>
      <rPr>
        <sz val="10"/>
        <rFont val="Times New Roman"/>
        <family val="1"/>
        <charset val="238"/>
      </rPr>
      <t>Morské riasy a ostatné riasy na ľudskú konzumáciu, pestované</t>
    </r>
  </si>
  <si>
    <r>
      <rPr>
        <sz val="10"/>
        <rFont val="Times New Roman"/>
        <family val="1"/>
        <charset val="238"/>
      </rPr>
      <t>03.00.65</t>
    </r>
  </si>
  <si>
    <r>
      <rPr>
        <sz val="10"/>
        <rFont val="Times New Roman"/>
        <family val="1"/>
        <charset val="238"/>
      </rPr>
      <t>Morské riasy a ostatné riasy neurčené na ľudskú konzumáciu, voľne rastúce</t>
    </r>
  </si>
  <si>
    <r>
      <rPr>
        <sz val="10"/>
        <rFont val="Times New Roman"/>
        <family val="1"/>
        <charset val="238"/>
      </rPr>
      <t>03.00.66</t>
    </r>
  </si>
  <si>
    <r>
      <rPr>
        <sz val="10"/>
        <rFont val="Times New Roman"/>
        <family val="1"/>
        <charset val="238"/>
      </rPr>
      <t>Morské riasy a ostatné riasy neurčené na ľudskú konzumáciu, pestované</t>
    </r>
  </si>
  <si>
    <r>
      <rPr>
        <sz val="10"/>
        <rFont val="Times New Roman"/>
        <family val="1"/>
        <charset val="238"/>
      </rPr>
      <t>03.00.69</t>
    </r>
  </si>
  <si>
    <r>
      <rPr>
        <sz val="10"/>
        <rFont val="Times New Roman"/>
        <family val="1"/>
        <charset val="238"/>
      </rPr>
      <t>Ostatné vodné rastliny, živočíchy a ich produkty i. n.</t>
    </r>
  </si>
  <si>
    <r>
      <rPr>
        <sz val="10"/>
        <rFont val="Times New Roman"/>
        <family val="1"/>
        <charset val="238"/>
      </rPr>
      <t>03.00.7</t>
    </r>
  </si>
  <si>
    <r>
      <rPr>
        <sz val="10"/>
        <rFont val="Times New Roman"/>
        <family val="1"/>
        <charset val="238"/>
      </rPr>
      <t>Služby súvisiace s rybolovom a akvakultúrou</t>
    </r>
  </si>
  <si>
    <r>
      <rPr>
        <sz val="10"/>
        <rFont val="Times New Roman"/>
        <family val="1"/>
        <charset val="238"/>
      </rPr>
      <t>03.00.71</t>
    </r>
  </si>
  <si>
    <r>
      <rPr>
        <sz val="10"/>
        <rFont val="Times New Roman"/>
        <family val="1"/>
        <charset val="238"/>
      </rPr>
      <t>Služby súvisiace s rybolovom</t>
    </r>
  </si>
  <si>
    <r>
      <rPr>
        <sz val="10"/>
        <rFont val="Times New Roman"/>
        <family val="1"/>
        <charset val="238"/>
      </rPr>
      <t>03.00.72</t>
    </r>
  </si>
  <si>
    <r>
      <rPr>
        <sz val="10"/>
        <rFont val="Times New Roman"/>
        <family val="1"/>
        <charset val="238"/>
      </rPr>
      <t>Služby súvisiace s akvakultúrou</t>
    </r>
  </si>
  <si>
    <r>
      <rPr>
        <sz val="10"/>
        <rFont val="Times New Roman"/>
        <family val="1"/>
        <charset val="238"/>
      </rPr>
      <t>B</t>
    </r>
  </si>
  <si>
    <r>
      <rPr>
        <sz val="9"/>
        <rFont val="Times New Roman"/>
        <family val="1"/>
        <charset val="238"/>
      </rPr>
      <t>ŤAŽBA A DOBÝVANIE</t>
    </r>
  </si>
  <si>
    <r>
      <rPr>
        <sz val="10"/>
        <rFont val="Times New Roman"/>
        <family val="1"/>
        <charset val="238"/>
      </rPr>
      <t>Uhlie a lignit</t>
    </r>
  </si>
  <si>
    <t>05.1</t>
  </si>
  <si>
    <r>
      <rPr>
        <sz val="10"/>
        <rFont val="Times New Roman"/>
        <family val="1"/>
        <charset val="238"/>
      </rPr>
      <t>Čierne uhlie</t>
    </r>
  </si>
  <si>
    <t>05.10</t>
  </si>
  <si>
    <t>05.10.1</t>
  </si>
  <si>
    <t>05.10.10</t>
  </si>
  <si>
    <t>05.2</t>
  </si>
  <si>
    <r>
      <rPr>
        <sz val="10"/>
        <rFont val="Times New Roman"/>
        <family val="1"/>
        <charset val="238"/>
      </rPr>
      <t>Lignit</t>
    </r>
  </si>
  <si>
    <t>05.20</t>
  </si>
  <si>
    <t>05.20.1</t>
  </si>
  <si>
    <t>05.20.10</t>
  </si>
  <si>
    <r>
      <rPr>
        <sz val="10"/>
        <rFont val="Times New Roman"/>
        <family val="1"/>
        <charset val="238"/>
      </rPr>
      <t>Ropa a zemný plyn</t>
    </r>
  </si>
  <si>
    <t>06.1</t>
  </si>
  <si>
    <r>
      <rPr>
        <sz val="10"/>
        <rFont val="Times New Roman"/>
        <family val="1"/>
        <charset val="238"/>
      </rPr>
      <t>Ropa</t>
    </r>
  </si>
  <si>
    <t>06.10</t>
  </si>
  <si>
    <t>06.10.1</t>
  </si>
  <si>
    <r>
      <rPr>
        <sz val="10"/>
        <rFont val="Times New Roman"/>
        <family val="1"/>
        <charset val="238"/>
      </rPr>
      <t>Oleje získané z ropy a bitúmenových nerastov, surové</t>
    </r>
  </si>
  <si>
    <t>06.10.10</t>
  </si>
  <si>
    <t>06.10.2</t>
  </si>
  <si>
    <r>
      <rPr>
        <sz val="10"/>
        <rFont val="Times New Roman"/>
        <family val="1"/>
        <charset val="238"/>
      </rPr>
      <t>Bitúmenové alebo olejnaté bridlice a dechtové piesky</t>
    </r>
  </si>
  <si>
    <t>06.10.20</t>
  </si>
  <si>
    <t>06.2</t>
  </si>
  <si>
    <r>
      <rPr>
        <sz val="10"/>
        <rFont val="Times New Roman"/>
        <family val="1"/>
        <charset val="238"/>
      </rPr>
      <t>Zemný plyn skvapalnený alebo v plynnom stave</t>
    </r>
  </si>
  <si>
    <t>06.20</t>
  </si>
  <si>
    <t>06.20.1</t>
  </si>
  <si>
    <t>06.20.10</t>
  </si>
  <si>
    <r>
      <rPr>
        <sz val="10"/>
        <rFont val="Times New Roman"/>
        <family val="1"/>
        <charset val="238"/>
      </rPr>
      <t>Kovové rudy</t>
    </r>
  </si>
  <si>
    <t>07.1</t>
  </si>
  <si>
    <r>
      <rPr>
        <sz val="10"/>
        <rFont val="Times New Roman"/>
        <family val="1"/>
        <charset val="238"/>
      </rPr>
      <t>Železné rudy</t>
    </r>
  </si>
  <si>
    <t>07.10</t>
  </si>
  <si>
    <t>07.10.1</t>
  </si>
  <si>
    <t>07.10.10</t>
  </si>
  <si>
    <t>07.2</t>
  </si>
  <si>
    <r>
      <rPr>
        <sz val="10"/>
        <rFont val="Times New Roman"/>
        <family val="1"/>
        <charset val="238"/>
      </rPr>
      <t>Neželezné kovové rudy</t>
    </r>
  </si>
  <si>
    <t>07.21</t>
  </si>
  <si>
    <r>
      <rPr>
        <sz val="10"/>
        <rFont val="Times New Roman"/>
        <family val="1"/>
        <charset val="238"/>
      </rPr>
      <t>Uránové a tóriové rudy</t>
    </r>
  </si>
  <si>
    <t>07.21.1</t>
  </si>
  <si>
    <t>07.21.10</t>
  </si>
  <si>
    <t>07.29</t>
  </si>
  <si>
    <r>
      <rPr>
        <sz val="10"/>
        <rFont val="Times New Roman"/>
        <family val="1"/>
        <charset val="238"/>
      </rPr>
      <t>Ostatné neželezné kovové rudy a ich koncentráty</t>
    </r>
  </si>
  <si>
    <t>07.29.1</t>
  </si>
  <si>
    <t>07.29.11</t>
  </si>
  <si>
    <r>
      <rPr>
        <sz val="10"/>
        <rFont val="Times New Roman"/>
        <family val="1"/>
        <charset val="238"/>
      </rPr>
      <t>Medené rudy a ich koncentráty</t>
    </r>
  </si>
  <si>
    <t>07.29.12</t>
  </si>
  <si>
    <r>
      <rPr>
        <sz val="10"/>
        <rFont val="Times New Roman"/>
        <family val="1"/>
        <charset val="238"/>
      </rPr>
      <t>Niklové rudy a ich koncentráty</t>
    </r>
  </si>
  <si>
    <t>07.29.13</t>
  </si>
  <si>
    <r>
      <rPr>
        <sz val="10"/>
        <rFont val="Times New Roman"/>
        <family val="1"/>
        <charset val="238"/>
      </rPr>
      <t>Hliníkové rudy a ich koncentráty</t>
    </r>
  </si>
  <si>
    <t>07.29.14</t>
  </si>
  <si>
    <r>
      <rPr>
        <sz val="10"/>
        <rFont val="Times New Roman"/>
        <family val="1"/>
        <charset val="238"/>
      </rPr>
      <t>Rudy drahých kovov a ich koncentráty</t>
    </r>
  </si>
  <si>
    <t>07.29.15</t>
  </si>
  <si>
    <r>
      <rPr>
        <sz val="10"/>
        <rFont val="Times New Roman"/>
        <family val="1"/>
        <charset val="238"/>
      </rPr>
      <t>Olovené, zinkové a cínové rudy a ich koncentráty</t>
    </r>
  </si>
  <si>
    <t>07.29.19</t>
  </si>
  <si>
    <r>
      <rPr>
        <sz val="10"/>
        <rFont val="Times New Roman"/>
        <family val="1"/>
        <charset val="238"/>
      </rPr>
      <t>Ostatné neželezné kovové rudy a ich koncentráty i. n.</t>
    </r>
  </si>
  <si>
    <r>
      <rPr>
        <sz val="10"/>
        <rFont val="Times New Roman"/>
        <family val="1"/>
        <charset val="238"/>
      </rPr>
      <t>Ostatné produkty ťažby a dobývania</t>
    </r>
  </si>
  <si>
    <t>08.1</t>
  </si>
  <si>
    <r>
      <rPr>
        <sz val="10"/>
        <rFont val="Times New Roman"/>
        <family val="1"/>
        <charset val="238"/>
      </rPr>
      <t>Kameň, piesok a íl</t>
    </r>
  </si>
  <si>
    <t>08.11</t>
  </si>
  <si>
    <r>
      <rPr>
        <sz val="10"/>
        <rFont val="Times New Roman"/>
        <family val="1"/>
        <charset val="238"/>
      </rPr>
      <t>Dekoračné a stavebné kamene, vápenec, sadrovec, krieda a bridlica</t>
    </r>
  </si>
  <si>
    <t>08.11.1</t>
  </si>
  <si>
    <r>
      <rPr>
        <sz val="10"/>
        <rFont val="Times New Roman"/>
        <family val="1"/>
        <charset val="238"/>
      </rPr>
      <t>Dekoračné alebo stavebné kamene</t>
    </r>
  </si>
  <si>
    <t>08.11.11</t>
  </si>
  <si>
    <r>
      <rPr>
        <sz val="10"/>
        <rFont val="Times New Roman"/>
        <family val="1"/>
        <charset val="238"/>
      </rPr>
      <t>Mramor a ostatné vápenaté dekoračné alebo stavebné kamene</t>
    </r>
  </si>
  <si>
    <t>08.11.12</t>
  </si>
  <si>
    <r>
      <rPr>
        <sz val="10"/>
        <rFont val="Times New Roman"/>
        <family val="1"/>
        <charset val="238"/>
      </rPr>
      <t>Žula, pieskovec a ostatné dekoračné alebo stavebné kamene</t>
    </r>
  </si>
  <si>
    <t>08.11.2</t>
  </si>
  <si>
    <r>
      <rPr>
        <sz val="10"/>
        <rFont val="Times New Roman"/>
        <family val="1"/>
        <charset val="238"/>
      </rPr>
      <t>Vápenec a sadrovec</t>
    </r>
  </si>
  <si>
    <t>08.11.20</t>
  </si>
  <si>
    <t>08.11.3</t>
  </si>
  <si>
    <r>
      <rPr>
        <sz val="10"/>
        <rFont val="Times New Roman"/>
        <family val="1"/>
        <charset val="238"/>
      </rPr>
      <t>Krieda a nekalcinovaný dolomit</t>
    </r>
  </si>
  <si>
    <t>08.11.30</t>
  </si>
  <si>
    <t>08.11.4</t>
  </si>
  <si>
    <r>
      <rPr>
        <sz val="10"/>
        <rFont val="Times New Roman"/>
        <family val="1"/>
        <charset val="238"/>
      </rPr>
      <t>Bridlica</t>
    </r>
  </si>
  <si>
    <t>08.11.40</t>
  </si>
  <si>
    <t>08.12</t>
  </si>
  <si>
    <r>
      <rPr>
        <sz val="10"/>
        <rFont val="Times New Roman"/>
        <family val="1"/>
        <charset val="238"/>
      </rPr>
      <t>Štrk, piesok, íly a kaolín</t>
    </r>
  </si>
  <si>
    <t>08.12.1</t>
  </si>
  <si>
    <r>
      <rPr>
        <sz val="10"/>
        <rFont val="Times New Roman"/>
        <family val="1"/>
        <charset val="238"/>
      </rPr>
      <t>Štrk a piesok</t>
    </r>
  </si>
  <si>
    <t>08.12.11</t>
  </si>
  <si>
    <r>
      <rPr>
        <sz val="10"/>
        <rFont val="Times New Roman"/>
        <family val="1"/>
        <charset val="238"/>
      </rPr>
      <t>Prírodné piesky</t>
    </r>
  </si>
  <si>
    <t>08.12.12</t>
  </si>
  <si>
    <r>
      <rPr>
        <sz val="10"/>
        <rFont val="Times New Roman"/>
        <family val="1"/>
        <charset val="238"/>
      </rPr>
      <t>Granuly, drvina a prach; okruhliaky, štrk</t>
    </r>
  </si>
  <si>
    <t>08.12.13</t>
  </si>
  <si>
    <r>
      <rPr>
        <sz val="10"/>
        <rFont val="Times New Roman"/>
        <family val="1"/>
        <charset val="238"/>
      </rPr>
      <t>Zmesi trosky a podobný priemyselný odpad, tiež s prísadou okruhliakov, štrku, pazúrika a kremenných okruhliakov na stavebné účely</t>
    </r>
  </si>
  <si>
    <t>08.12.2</t>
  </si>
  <si>
    <r>
      <rPr>
        <sz val="10"/>
        <rFont val="Times New Roman"/>
        <family val="1"/>
        <charset val="238"/>
      </rPr>
      <t>Íly a kaolín</t>
    </r>
  </si>
  <si>
    <t>08.12.21</t>
  </si>
  <si>
    <r>
      <rPr>
        <sz val="10"/>
        <rFont val="Times New Roman"/>
        <family val="1"/>
        <charset val="238"/>
      </rPr>
      <t>Kaolíny a ostatné kaolínové íly</t>
    </r>
  </si>
  <si>
    <t>08.12.22</t>
  </si>
  <si>
    <r>
      <rPr>
        <sz val="10"/>
        <rFont val="Times New Roman"/>
        <family val="1"/>
        <charset val="238"/>
      </rPr>
      <t>Ostatné íly, andaluzit, kyanit a silimanit; mulit; šamotové alebo dinasové hliny</t>
    </r>
  </si>
  <si>
    <t>08.9</t>
  </si>
  <si>
    <r>
      <rPr>
        <sz val="10"/>
        <rFont val="Times New Roman"/>
        <family val="1"/>
        <charset val="238"/>
      </rPr>
      <t>Produkty ťažby a dobývania i. n.</t>
    </r>
  </si>
  <si>
    <t>08.91</t>
  </si>
  <si>
    <r>
      <rPr>
        <sz val="10"/>
        <rFont val="Times New Roman"/>
        <family val="1"/>
        <charset val="238"/>
      </rPr>
      <t>Chemické a hnojivové minerály</t>
    </r>
  </si>
  <si>
    <r>
      <rPr>
        <sz val="10"/>
        <rFont val="Times New Roman"/>
        <family val="1"/>
        <charset val="238"/>
      </rPr>
      <t>08.91.1</t>
    </r>
  </si>
  <si>
    <r>
      <rPr>
        <sz val="10"/>
        <rFont val="Times New Roman"/>
        <family val="1"/>
        <charset val="238"/>
      </rPr>
      <t>08.91.11</t>
    </r>
  </si>
  <si>
    <r>
      <rPr>
        <sz val="10"/>
        <rFont val="Times New Roman"/>
        <family val="1"/>
        <charset val="238"/>
      </rPr>
      <t>Prírodné vápenaté alebo hlinitovápenaté fosfáty</t>
    </r>
  </si>
  <si>
    <r>
      <rPr>
        <sz val="10"/>
        <rFont val="Times New Roman"/>
        <family val="1"/>
        <charset val="238"/>
      </rPr>
      <t>08.91.12</t>
    </r>
  </si>
  <si>
    <r>
      <rPr>
        <sz val="10"/>
        <rFont val="Times New Roman"/>
        <family val="1"/>
        <charset val="238"/>
      </rPr>
      <t>Nepražený pyrit; surová alebo nerafinovaná síra</t>
    </r>
  </si>
  <si>
    <r>
      <rPr>
        <sz val="10"/>
        <rFont val="Times New Roman"/>
        <family val="1"/>
        <charset val="238"/>
      </rPr>
      <t>08.91.19</t>
    </r>
  </si>
  <si>
    <r>
      <rPr>
        <sz val="10"/>
        <rFont val="Times New Roman"/>
        <family val="1"/>
        <charset val="238"/>
      </rPr>
      <t>Ostatné chemické a hnojivové minerály</t>
    </r>
  </si>
  <si>
    <t>08.92</t>
  </si>
  <si>
    <r>
      <rPr>
        <sz val="10"/>
        <rFont val="Times New Roman"/>
        <family val="1"/>
        <charset val="238"/>
      </rPr>
      <t>Rašelina</t>
    </r>
  </si>
  <si>
    <r>
      <rPr>
        <sz val="10"/>
        <rFont val="Times New Roman"/>
        <family val="1"/>
        <charset val="238"/>
      </rPr>
      <t>08.92.1</t>
    </r>
  </si>
  <si>
    <r>
      <rPr>
        <sz val="10"/>
        <rFont val="Times New Roman"/>
        <family val="1"/>
        <charset val="238"/>
      </rPr>
      <t>08.92.10</t>
    </r>
  </si>
  <si>
    <t>08.93</t>
  </si>
  <si>
    <r>
      <rPr>
        <sz val="10"/>
        <rFont val="Times New Roman"/>
        <family val="1"/>
        <charset val="238"/>
      </rPr>
      <t>Soľ a čistý chlorid sodný; morská voda</t>
    </r>
  </si>
  <si>
    <r>
      <rPr>
        <sz val="10"/>
        <rFont val="Times New Roman"/>
        <family val="1"/>
        <charset val="238"/>
      </rPr>
      <t>08.93.1</t>
    </r>
  </si>
  <si>
    <r>
      <rPr>
        <sz val="10"/>
        <rFont val="Times New Roman"/>
        <family val="1"/>
        <charset val="238"/>
      </rPr>
      <t>08.93.10</t>
    </r>
  </si>
  <si>
    <t>08.99</t>
  </si>
  <si>
    <r>
      <rPr>
        <sz val="10"/>
        <rFont val="Times New Roman"/>
        <family val="1"/>
        <charset val="238"/>
      </rPr>
      <t>Ostatné produkty ťažby a dobývania i. n.</t>
    </r>
  </si>
  <si>
    <r>
      <rPr>
        <sz val="10"/>
        <rFont val="Times New Roman"/>
        <family val="1"/>
        <charset val="238"/>
      </rPr>
      <t>08.99.1</t>
    </r>
  </si>
  <si>
    <r>
      <rPr>
        <sz val="10"/>
        <rFont val="Times New Roman"/>
        <family val="1"/>
        <charset val="238"/>
      </rPr>
      <t>Bitúmen a asfalt prírodný; asfaltity a asfaltové horniny</t>
    </r>
  </si>
  <si>
    <r>
      <rPr>
        <sz val="10"/>
        <rFont val="Times New Roman"/>
        <family val="1"/>
        <charset val="238"/>
      </rPr>
      <t>08.99.10</t>
    </r>
  </si>
  <si>
    <r>
      <rPr>
        <sz val="10"/>
        <rFont val="Times New Roman"/>
        <family val="1"/>
        <charset val="238"/>
      </rPr>
      <t>08.99.2</t>
    </r>
  </si>
  <si>
    <r>
      <rPr>
        <sz val="10"/>
        <rFont val="Times New Roman"/>
        <family val="1"/>
        <charset val="238"/>
      </rPr>
      <t xml:space="preserve">Drahokamy a polodrahokamy; priemyselné diamanty neopracované alebo jednoducho rezané, štiepané alebo obrusované;
</t>
    </r>
    <r>
      <rPr>
        <sz val="10"/>
        <rFont val="Times New Roman"/>
        <family val="1"/>
        <charset val="238"/>
      </rPr>
      <t>pemza; šmirgeľ; prírodný korund, prírodný granát a iné prírodné brúsivá; ostatné nerasty</t>
    </r>
  </si>
  <si>
    <r>
      <rPr>
        <sz val="10"/>
        <rFont val="Times New Roman"/>
        <family val="1"/>
        <charset val="238"/>
      </rPr>
      <t>08.99.21</t>
    </r>
  </si>
  <si>
    <r>
      <rPr>
        <sz val="10"/>
        <rFont val="Times New Roman"/>
        <family val="1"/>
        <charset val="238"/>
      </rPr>
      <t>Drahokamy a polodrahokamy (okrem priemyselných diamantov) neopracované alebo jednoducho rezané, alebo hrubo tvarované</t>
    </r>
  </si>
  <si>
    <r>
      <rPr>
        <sz val="10"/>
        <rFont val="Times New Roman"/>
        <family val="1"/>
        <charset val="238"/>
      </rPr>
      <t>08.99.22</t>
    </r>
  </si>
  <si>
    <r>
      <rPr>
        <sz val="10"/>
        <rFont val="Times New Roman"/>
        <family val="1"/>
        <charset val="238"/>
      </rPr>
      <t>Priemyselné diamanty neopracované alebo jednoducho  rezané, štiepané alebo obrusované; pemza; šmirgeľ; prírodný korund, prírodný granát a iné prírodné brúsivá</t>
    </r>
  </si>
  <si>
    <r>
      <rPr>
        <sz val="10"/>
        <rFont val="Times New Roman"/>
        <family val="1"/>
        <charset val="238"/>
      </rPr>
      <t>08.99.29</t>
    </r>
  </si>
  <si>
    <r>
      <rPr>
        <sz val="10"/>
        <rFont val="Times New Roman"/>
        <family val="1"/>
        <charset val="238"/>
      </rPr>
      <t>Ostatné nerasty</t>
    </r>
  </si>
  <si>
    <r>
      <rPr>
        <sz val="10"/>
        <rFont val="Times New Roman"/>
        <family val="1"/>
        <charset val="238"/>
      </rPr>
      <t>Pomocné práce pri ťažbe</t>
    </r>
  </si>
  <si>
    <t>09.1</t>
  </si>
  <si>
    <r>
      <rPr>
        <sz val="10"/>
        <rFont val="Times New Roman"/>
        <family val="1"/>
        <charset val="238"/>
      </rPr>
      <t>Pomocné práce pri získavaní ropy a zemného plynu</t>
    </r>
  </si>
  <si>
    <t>09.10</t>
  </si>
  <si>
    <t>09.10.1</t>
  </si>
  <si>
    <t>09.10.11</t>
  </si>
  <si>
    <r>
      <rPr>
        <sz val="10"/>
        <rFont val="Times New Roman"/>
        <family val="1"/>
        <charset val="238"/>
      </rPr>
      <t>Vrtné práce pri ťažbe ropy a zemného plynu</t>
    </r>
  </si>
  <si>
    <t>09.10.12</t>
  </si>
  <si>
    <r>
      <rPr>
        <sz val="10"/>
        <rFont val="Times New Roman"/>
        <family val="1"/>
        <charset val="238"/>
      </rPr>
      <t>Stavba vrtných veží, opravárenské a demontážne služby a služby súvisiace s ťažbou ropy a zemného plynu</t>
    </r>
  </si>
  <si>
    <t>09.10.13</t>
  </si>
  <si>
    <r>
      <rPr>
        <sz val="10"/>
        <rFont val="Times New Roman"/>
        <family val="1"/>
        <charset val="238"/>
      </rPr>
      <t>Skvapalňovanie a opätovné splyňovanie zemného plynu na transportné účely na mieste ťažby</t>
    </r>
  </si>
  <si>
    <t>09.9</t>
  </si>
  <si>
    <r>
      <rPr>
        <sz val="10"/>
        <rFont val="Times New Roman"/>
        <family val="1"/>
        <charset val="238"/>
      </rPr>
      <t>Pomocné práce pri inej ťažbe a dobývaní</t>
    </r>
  </si>
  <si>
    <t>09.90</t>
  </si>
  <si>
    <r>
      <rPr>
        <sz val="10"/>
        <rFont val="Times New Roman"/>
        <family val="1"/>
        <charset val="238"/>
      </rPr>
      <t>09.90.1</t>
    </r>
  </si>
  <si>
    <r>
      <rPr>
        <sz val="10"/>
        <rFont val="Times New Roman"/>
        <family val="1"/>
        <charset val="238"/>
      </rPr>
      <t>09.90.11</t>
    </r>
  </si>
  <si>
    <r>
      <rPr>
        <sz val="10"/>
        <rFont val="Times New Roman"/>
        <family val="1"/>
        <charset val="238"/>
      </rPr>
      <t>Pomocné práce pri ťažbe čierneho uhlia</t>
    </r>
  </si>
  <si>
    <r>
      <rPr>
        <sz val="10"/>
        <rFont val="Times New Roman"/>
        <family val="1"/>
        <charset val="238"/>
      </rPr>
      <t>09.90.19</t>
    </r>
  </si>
  <si>
    <r>
      <rPr>
        <sz val="10"/>
        <rFont val="Times New Roman"/>
        <family val="1"/>
        <charset val="238"/>
      </rPr>
      <t>Pomocné práce pri inej ťažbe a dobývaní, i. n.</t>
    </r>
  </si>
  <si>
    <r>
      <rPr>
        <sz val="10"/>
        <rFont val="Times New Roman"/>
        <family val="1"/>
        <charset val="238"/>
      </rPr>
      <t>C</t>
    </r>
  </si>
  <si>
    <r>
      <rPr>
        <sz val="9"/>
        <rFont val="Times New Roman"/>
        <family val="1"/>
        <charset val="238"/>
      </rPr>
      <t>PRODUKTY  PRIEMYSELNEJ VÝROBY</t>
    </r>
  </si>
  <si>
    <r>
      <rPr>
        <sz val="10"/>
        <rFont val="Times New Roman"/>
        <family val="1"/>
        <charset val="238"/>
      </rPr>
      <t>Potravinárske výrobky</t>
    </r>
  </si>
  <si>
    <t>1.1</t>
  </si>
  <si>
    <r>
      <rPr>
        <sz val="10"/>
        <rFont val="Times New Roman"/>
        <family val="1"/>
        <charset val="238"/>
      </rPr>
      <t>Konzervované mäso a mäsové výrobky</t>
    </r>
  </si>
  <si>
    <t>10.11</t>
  </si>
  <si>
    <r>
      <rPr>
        <sz val="10"/>
        <rFont val="Times New Roman"/>
        <family val="1"/>
        <charset val="238"/>
      </rPr>
      <t>Spracované a konzervované mäso</t>
    </r>
  </si>
  <si>
    <t>10.11.1</t>
  </si>
  <si>
    <r>
      <rPr>
        <sz val="10"/>
        <rFont val="Times New Roman"/>
        <family val="1"/>
        <charset val="238"/>
      </rPr>
      <t>Mäso z hovädzích zvierat, ošípaných, oviec, kôz, koní a ostatných koňovitých zvierat, čerstvé alebo chladené</t>
    </r>
  </si>
  <si>
    <t>10.11.11</t>
  </si>
  <si>
    <r>
      <rPr>
        <sz val="10"/>
        <rFont val="Times New Roman"/>
        <family val="1"/>
        <charset val="238"/>
      </rPr>
      <t>Hovädzie mäso, čerstvé alebo chladené</t>
    </r>
  </si>
  <si>
    <t>10.11.12</t>
  </si>
  <si>
    <r>
      <rPr>
        <sz val="10"/>
        <rFont val="Times New Roman"/>
        <family val="1"/>
        <charset val="238"/>
      </rPr>
      <t>Bravčové mäso, čerstvé alebo chladené</t>
    </r>
  </si>
  <si>
    <t>10.11.13</t>
  </si>
  <si>
    <r>
      <rPr>
        <sz val="10"/>
        <rFont val="Times New Roman"/>
        <family val="1"/>
        <charset val="238"/>
      </rPr>
      <t>Baranie mäso, čerstvé alebo chladené</t>
    </r>
  </si>
  <si>
    <t>10.11.14</t>
  </si>
  <si>
    <r>
      <rPr>
        <sz val="10"/>
        <rFont val="Times New Roman"/>
        <family val="1"/>
        <charset val="238"/>
      </rPr>
      <t>Kozie mäso, čerstvé alebo chladené</t>
    </r>
  </si>
  <si>
    <t>10.11.15</t>
  </si>
  <si>
    <r>
      <rPr>
        <sz val="10"/>
        <rFont val="Times New Roman"/>
        <family val="1"/>
        <charset val="238"/>
      </rPr>
      <t>Konské mäso a mäso z ostatných koňovitých zvierat, čerstvé alebo chladené</t>
    </r>
  </si>
  <si>
    <t>10.11.2</t>
  </si>
  <si>
    <r>
      <rPr>
        <sz val="10"/>
        <rFont val="Times New Roman"/>
        <family val="1"/>
        <charset val="238"/>
      </rPr>
      <t>Jedlé droby z hovädzích zvierat, ošípaných, oviec, kôz, koní a ostatných koňovitých zvierat, čerstvé alebo chladené</t>
    </r>
  </si>
  <si>
    <t>10.11.20</t>
  </si>
  <si>
    <t>10.11.3</t>
  </si>
  <si>
    <r>
      <rPr>
        <sz val="10"/>
        <rFont val="Times New Roman"/>
        <family val="1"/>
        <charset val="238"/>
      </rPr>
      <t>Mrazené mäso a jedlé droby; ostatné mäso a jedlé droby</t>
    </r>
  </si>
  <si>
    <t>10.11.31</t>
  </si>
  <si>
    <r>
      <rPr>
        <sz val="10"/>
        <rFont val="Times New Roman"/>
        <family val="1"/>
        <charset val="238"/>
      </rPr>
      <t>Hovädzie mäso, mrazené</t>
    </r>
  </si>
  <si>
    <t>10.11.32</t>
  </si>
  <si>
    <r>
      <rPr>
        <sz val="10"/>
        <rFont val="Times New Roman"/>
        <family val="1"/>
        <charset val="238"/>
      </rPr>
      <t>Bravčové mäso, mrazené</t>
    </r>
  </si>
  <si>
    <t>10.11.33</t>
  </si>
  <si>
    <r>
      <rPr>
        <sz val="10"/>
        <rFont val="Times New Roman"/>
        <family val="1"/>
        <charset val="238"/>
      </rPr>
      <t>Baranie mäso, mrazené</t>
    </r>
  </si>
  <si>
    <t>10.11.34</t>
  </si>
  <si>
    <r>
      <rPr>
        <sz val="10"/>
        <rFont val="Times New Roman"/>
        <family val="1"/>
        <charset val="238"/>
      </rPr>
      <t>Kozie mäso, mrazené</t>
    </r>
  </si>
  <si>
    <t>10.11.35</t>
  </si>
  <si>
    <r>
      <rPr>
        <sz val="10"/>
        <rFont val="Times New Roman"/>
        <family val="1"/>
        <charset val="238"/>
      </rPr>
      <t>Konské mäso a mäso z ostatných koňovitých zvierat, mrazené</t>
    </r>
  </si>
  <si>
    <t>10.11.39</t>
  </si>
  <si>
    <r>
      <rPr>
        <sz val="10"/>
        <rFont val="Times New Roman"/>
        <family val="1"/>
        <charset val="238"/>
      </rPr>
      <t>Ostatné mäso a jedlé droby, čerstvé, chladené alebo mrazené</t>
    </r>
  </si>
  <si>
    <t>10.11.4</t>
  </si>
  <si>
    <r>
      <rPr>
        <sz val="10"/>
        <rFont val="Times New Roman"/>
        <family val="1"/>
        <charset val="238"/>
      </rPr>
      <t>Jatočná vlna a surové kožky a kože hovädzích alebo koňovitých zvierat, oviec a kôz</t>
    </r>
  </si>
  <si>
    <t>10.11.41</t>
  </si>
  <si>
    <r>
      <rPr>
        <sz val="10"/>
        <rFont val="Times New Roman"/>
        <family val="1"/>
        <charset val="238"/>
      </rPr>
      <t>Jatočná vlna neodmastená vrátane prepranej jatočnej vlny</t>
    </r>
  </si>
  <si>
    <t>10.11.42</t>
  </si>
  <si>
    <r>
      <rPr>
        <sz val="10"/>
        <rFont val="Times New Roman"/>
        <family val="1"/>
        <charset val="238"/>
      </rPr>
      <t>Celé surové kožky a kože z hovädzích alebo koňovitých zvierat</t>
    </r>
  </si>
  <si>
    <t>10.11.43</t>
  </si>
  <si>
    <r>
      <rPr>
        <sz val="10"/>
        <rFont val="Times New Roman"/>
        <family val="1"/>
        <charset val="238"/>
      </rPr>
      <t>Ostatné surové kožky a kože z hovädzích alebo koňovitých zvierat</t>
    </r>
  </si>
  <si>
    <t>10.11.44</t>
  </si>
  <si>
    <r>
      <rPr>
        <sz val="10"/>
        <rFont val="Times New Roman"/>
        <family val="1"/>
        <charset val="238"/>
      </rPr>
      <t>Surové kožky a kože z oviec alebo jahniat</t>
    </r>
  </si>
  <si>
    <t>10.11.45</t>
  </si>
  <si>
    <r>
      <rPr>
        <sz val="10"/>
        <rFont val="Times New Roman"/>
        <family val="1"/>
        <charset val="238"/>
      </rPr>
      <t>Surové kožky a kože z kôz alebo kozliat</t>
    </r>
  </si>
  <si>
    <t>10.11.5</t>
  </si>
  <si>
    <r>
      <rPr>
        <sz val="10"/>
        <rFont val="Times New Roman"/>
        <family val="1"/>
        <charset val="238"/>
      </rPr>
      <t>Tuk z hovädzích zvierat, oviec, kôz alebo ošípaných</t>
    </r>
  </si>
  <si>
    <t>10.11.50</t>
  </si>
  <si>
    <t>10.11.6</t>
  </si>
  <si>
    <r>
      <rPr>
        <sz val="10"/>
        <rFont val="Times New Roman"/>
        <family val="1"/>
        <charset val="238"/>
      </rPr>
      <t>Surové živočíšne droby, nejedlé</t>
    </r>
  </si>
  <si>
    <t>10.11.60</t>
  </si>
  <si>
    <t>10.11.9</t>
  </si>
  <si>
    <r>
      <rPr>
        <sz val="10"/>
        <rFont val="Times New Roman"/>
        <family val="1"/>
        <charset val="238"/>
      </rPr>
      <t>Subdodávateľské činnosti ako súčasť výroby spracovaného a konzervovaného mäsa</t>
    </r>
  </si>
  <si>
    <t>10.11.99</t>
  </si>
  <si>
    <t>10.12</t>
  </si>
  <si>
    <r>
      <rPr>
        <sz val="10"/>
        <rFont val="Times New Roman"/>
        <family val="1"/>
        <charset val="238"/>
      </rPr>
      <t>Spracované a konzervované mäso z hydiny</t>
    </r>
  </si>
  <si>
    <t>10.12.1</t>
  </si>
  <si>
    <r>
      <rPr>
        <sz val="10"/>
        <rFont val="Times New Roman"/>
        <family val="1"/>
        <charset val="238"/>
      </rPr>
      <t>Hydinové mäso, čerstvé alebo chladené</t>
    </r>
  </si>
  <si>
    <t>10.12.10</t>
  </si>
  <si>
    <t>10.12.2</t>
  </si>
  <si>
    <r>
      <rPr>
        <sz val="10"/>
        <rFont val="Times New Roman"/>
        <family val="1"/>
        <charset val="238"/>
      </rPr>
      <t>Hydinové mäso, mrazené</t>
    </r>
  </si>
  <si>
    <t>10.12.20</t>
  </si>
  <si>
    <t>10.12.3</t>
  </si>
  <si>
    <r>
      <rPr>
        <sz val="10"/>
        <rFont val="Times New Roman"/>
        <family val="1"/>
        <charset val="238"/>
      </rPr>
      <t>Hydinový tuk</t>
    </r>
  </si>
  <si>
    <t>10.12.30</t>
  </si>
  <si>
    <t>10.12.4</t>
  </si>
  <si>
    <r>
      <rPr>
        <sz val="10"/>
        <rFont val="Times New Roman"/>
        <family val="1"/>
        <charset val="238"/>
      </rPr>
      <t>Jedlé droby z hydiny</t>
    </r>
  </si>
  <si>
    <t>10.12.40</t>
  </si>
  <si>
    <t>10.12.5</t>
  </si>
  <si>
    <r>
      <rPr>
        <sz val="10"/>
        <rFont val="Times New Roman"/>
        <family val="1"/>
        <charset val="238"/>
      </rPr>
      <t>Vtáčie perie a kože s perím</t>
    </r>
  </si>
  <si>
    <t>10.12.50</t>
  </si>
  <si>
    <t>10.12.9</t>
  </si>
  <si>
    <r>
      <rPr>
        <sz val="10"/>
        <rFont val="Times New Roman"/>
        <family val="1"/>
        <charset val="238"/>
      </rPr>
      <t>Subdodávateľské činnosti ako súčasť výroby spracovaného a konzervovaného hydinového mäsa</t>
    </r>
  </si>
  <si>
    <t>10.12.99</t>
  </si>
  <si>
    <t>10.13</t>
  </si>
  <si>
    <r>
      <rPr>
        <sz val="10"/>
        <rFont val="Times New Roman"/>
        <family val="1"/>
        <charset val="238"/>
      </rPr>
      <t>Výrobky z mäsa a hydinového mäsa</t>
    </r>
  </si>
  <si>
    <t>10.13.1</t>
  </si>
  <si>
    <r>
      <rPr>
        <sz val="10"/>
        <rFont val="Times New Roman"/>
        <family val="1"/>
        <charset val="238"/>
      </rPr>
      <t>Konzervované a spracované prípravky z mäsa, mäsových drobov alebo krvi</t>
    </r>
  </si>
  <si>
    <t>10.13.11</t>
  </si>
  <si>
    <r>
      <rPr>
        <sz val="10"/>
        <rFont val="Times New Roman"/>
        <family val="1"/>
        <charset val="238"/>
      </rPr>
      <t>Bravčové mäso, kusy, solené, sušené alebo údené (slanina a šunka)</t>
    </r>
  </si>
  <si>
    <t>10.13.12</t>
  </si>
  <si>
    <r>
      <rPr>
        <sz val="10"/>
        <rFont val="Times New Roman"/>
        <family val="1"/>
        <charset val="238"/>
      </rPr>
      <t>Hovädzie mäso, solené, sušené alebo údené</t>
    </r>
  </si>
  <si>
    <t>10.13.13</t>
  </si>
  <si>
    <r>
      <rPr>
        <sz val="10"/>
        <rFont val="Times New Roman"/>
        <family val="1"/>
        <charset val="238"/>
      </rPr>
      <t>Ostatné mäso a jedlé droby, solené, v slanom náleve, sušené alebo údené (okrem bravčového a hovädzieho mäsa); jedlé múčky a prášky z mäsa alebo z drobov</t>
    </r>
  </si>
  <si>
    <t>10.13.14</t>
  </si>
  <si>
    <r>
      <rPr>
        <sz val="10"/>
        <rFont val="Times New Roman"/>
        <family val="1"/>
        <charset val="238"/>
      </rPr>
      <t>Párky, salámy a podobné výrobky z mäsa, drobov alebo z krvi</t>
    </r>
  </si>
  <si>
    <t>10.13.15</t>
  </si>
  <si>
    <r>
      <rPr>
        <sz val="10"/>
        <rFont val="Times New Roman"/>
        <family val="1"/>
        <charset val="238"/>
      </rPr>
      <t>Ostatné pripravené a konzervované mäso, mäsové droby alebo krv</t>
    </r>
  </si>
  <si>
    <t>10.13.16</t>
  </si>
  <si>
    <r>
      <rPr>
        <sz val="10"/>
        <rFont val="Times New Roman"/>
        <family val="1"/>
        <charset val="238"/>
      </rPr>
      <t>Múčky, prášky a pelety z mäsa nespôsobilé na ľudskú konzumáciu; škvarky</t>
    </r>
  </si>
  <si>
    <t>10.13.9</t>
  </si>
  <si>
    <r>
      <rPr>
        <sz val="10"/>
        <rFont val="Times New Roman"/>
        <family val="1"/>
        <charset val="238"/>
      </rPr>
      <t>Varenie a ostatná výroba mäsových výrobkov; subdodávateľské činnosti ako súčasť výroby výrobkov z mäsa a hydinového mäsa</t>
    </r>
  </si>
  <si>
    <t>10.13.91</t>
  </si>
  <si>
    <r>
      <rPr>
        <sz val="10"/>
        <rFont val="Times New Roman"/>
        <family val="1"/>
        <charset val="238"/>
      </rPr>
      <t>Varenie a ostatná výroba mäsových výrobkov</t>
    </r>
  </si>
  <si>
    <t>10.13.99</t>
  </si>
  <si>
    <r>
      <rPr>
        <sz val="10"/>
        <rFont val="Times New Roman"/>
        <family val="1"/>
        <charset val="238"/>
      </rPr>
      <t>Subdodávateľské činnosti ako súčasť výroby výrobkov z mäsa a hydinového mäsa</t>
    </r>
  </si>
  <si>
    <t>10.2</t>
  </si>
  <si>
    <r>
      <rPr>
        <sz val="10"/>
        <rFont val="Times New Roman"/>
        <family val="1"/>
        <charset val="238"/>
      </rPr>
      <t>Spracované a konzervované ryby, kôrovce a mäkkýše</t>
    </r>
  </si>
  <si>
    <t>10.20</t>
  </si>
  <si>
    <t>10.20.1</t>
  </si>
  <si>
    <r>
      <rPr>
        <sz val="10"/>
        <rFont val="Times New Roman"/>
        <family val="1"/>
        <charset val="238"/>
      </rPr>
      <t>Ryby, čerstvé, chladené alebo mrazené</t>
    </r>
  </si>
  <si>
    <t>10.20.11</t>
  </si>
  <si>
    <r>
      <rPr>
        <sz val="10"/>
        <rFont val="Times New Roman"/>
        <family val="1"/>
        <charset val="238"/>
      </rPr>
      <t>Rybacie filé a ostatné rybacie mäso (tiež mleté), čerstvé alebo chladené</t>
    </r>
  </si>
  <si>
    <t>10.20.12</t>
  </si>
  <si>
    <r>
      <rPr>
        <sz val="10"/>
        <rFont val="Times New Roman"/>
        <family val="1"/>
        <charset val="238"/>
      </rPr>
      <t>Rybacie pečene, ikry a mliečie, čerstvé alebo chladené</t>
    </r>
  </si>
  <si>
    <t>10.20.13</t>
  </si>
  <si>
    <r>
      <rPr>
        <sz val="10"/>
        <rFont val="Times New Roman"/>
        <family val="1"/>
        <charset val="238"/>
      </rPr>
      <t>Ryby, mrazené</t>
    </r>
  </si>
  <si>
    <t>10.20.14</t>
  </si>
  <si>
    <r>
      <rPr>
        <sz val="10"/>
        <rFont val="Times New Roman"/>
        <family val="1"/>
        <charset val="238"/>
      </rPr>
      <t>Rybacie filé, mrazené</t>
    </r>
  </si>
  <si>
    <t>10.20.15</t>
  </si>
  <si>
    <r>
      <rPr>
        <sz val="10"/>
        <rFont val="Times New Roman"/>
        <family val="1"/>
        <charset val="238"/>
      </rPr>
      <t>Rybacie mäso (mleté aj nemleté), mrazené</t>
    </r>
  </si>
  <si>
    <t>10.20.16</t>
  </si>
  <si>
    <r>
      <rPr>
        <sz val="10"/>
        <rFont val="Times New Roman"/>
        <family val="1"/>
        <charset val="238"/>
      </rPr>
      <t>Rybacie pečene, ikry a mliečie, mrazené</t>
    </r>
  </si>
  <si>
    <t>10.20.2</t>
  </si>
  <si>
    <r>
      <rPr>
        <sz val="10"/>
        <rFont val="Times New Roman"/>
        <family val="1"/>
        <charset val="238"/>
      </rPr>
      <t>Ryby, inak upravené alebo konzervované; kaviár a kaviárové náhradky</t>
    </r>
  </si>
  <si>
    <t>10.20.21</t>
  </si>
  <si>
    <r>
      <rPr>
        <sz val="10"/>
        <rFont val="Times New Roman"/>
        <family val="1"/>
        <charset val="238"/>
      </rPr>
      <t>Rybacie filé, sušené, solené alebo v slanom náleve, ale neúdené</t>
    </r>
  </si>
  <si>
    <t>10.20.22</t>
  </si>
  <si>
    <r>
      <rPr>
        <sz val="10"/>
        <rFont val="Times New Roman"/>
        <family val="1"/>
        <charset val="238"/>
      </rPr>
      <t>Rybacie pečene, ikry a mliečie, plutvy, hlavy, chvosty, žalúdky a ostatné jedlé droby sušené, údené, solené alebo v slanom náleve; múčky, prášky a pelety z rýb, vhodné na ľudskú konzumáciu</t>
    </r>
  </si>
  <si>
    <t>10.20.23</t>
  </si>
  <si>
    <r>
      <rPr>
        <sz val="10"/>
        <rFont val="Times New Roman"/>
        <family val="1"/>
        <charset val="238"/>
      </rPr>
      <t>Ryby, sušené, tiež solené alebo v slanom náleve</t>
    </r>
  </si>
  <si>
    <t>10.20.24</t>
  </si>
  <si>
    <r>
      <rPr>
        <sz val="10"/>
        <rFont val="Times New Roman"/>
        <family val="1"/>
        <charset val="238"/>
      </rPr>
      <t>Ryby vrátane filé, údené</t>
    </r>
  </si>
  <si>
    <t>10.20.25</t>
  </si>
  <si>
    <r>
      <rPr>
        <sz val="10"/>
        <rFont val="Times New Roman"/>
        <family val="1"/>
        <charset val="238"/>
      </rPr>
      <t>Ryby, inak upravené alebo konzervované, okrem upravených jedál z rýb</t>
    </r>
  </si>
  <si>
    <t>10.20.26</t>
  </si>
  <si>
    <r>
      <rPr>
        <sz val="10"/>
        <rFont val="Times New Roman"/>
        <family val="1"/>
        <charset val="238"/>
      </rPr>
      <t>Kaviár a kaviárové náhradky</t>
    </r>
  </si>
  <si>
    <t>10.20.3</t>
  </si>
  <si>
    <r>
      <rPr>
        <sz val="10"/>
        <rFont val="Times New Roman"/>
        <family val="1"/>
        <charset val="238"/>
      </rPr>
      <t>Kôrovce, mäkkýše, morské riasy a ostatné vodné bezstavovce, mrazené, upravené alebo konzervované</t>
    </r>
  </si>
  <si>
    <t>10.20.31</t>
  </si>
  <si>
    <r>
      <rPr>
        <sz val="10"/>
        <rFont val="Times New Roman"/>
        <family val="1"/>
        <charset val="238"/>
      </rPr>
      <t>Kôrovce mrazené, sušené, solené alebo v slanom náleve</t>
    </r>
  </si>
  <si>
    <t>10.20.32</t>
  </si>
  <si>
    <r>
      <rPr>
        <sz val="10"/>
        <rFont val="Times New Roman"/>
        <family val="1"/>
        <charset val="238"/>
      </rPr>
      <t>Mäkkýše mrazené, sušené, solené alebo v slanom náleve</t>
    </r>
  </si>
  <si>
    <t>10.20.33</t>
  </si>
  <si>
    <r>
      <rPr>
        <sz val="10"/>
        <rFont val="Times New Roman"/>
        <family val="1"/>
        <charset val="238"/>
      </rPr>
      <t>Ostatné vodné bezstavovce a morské riasy, mrazené, sušené, solené alebo v slanom náleve</t>
    </r>
  </si>
  <si>
    <t>10.20.34</t>
  </si>
  <si>
    <r>
      <rPr>
        <sz val="10"/>
        <rFont val="Times New Roman"/>
        <family val="1"/>
        <charset val="238"/>
      </rPr>
      <t>Kôrovce, mäkkýše a ostatné vodné bezstavovce a morské riasy, inak upravené alebo konzervované</t>
    </r>
  </si>
  <si>
    <t>10.20.4</t>
  </si>
  <si>
    <r>
      <rPr>
        <sz val="10"/>
        <rFont val="Times New Roman"/>
        <family val="1"/>
        <charset val="238"/>
      </rPr>
      <t>Múčky, prášky a pelety nevhodné na ľudskú konzumáciu a ostatné výrobky i. n. z rýb alebo kôrovcov, mäkkýšov alebo ostatných vodných bezstavovcov alebo morských rias</t>
    </r>
  </si>
  <si>
    <t>10.20.41</t>
  </si>
  <si>
    <r>
      <rPr>
        <sz val="10"/>
        <rFont val="Times New Roman"/>
        <family val="1"/>
        <charset val="238"/>
      </rPr>
      <t>Múčky, prášky a pelety z rýb, kôrovcov, mäkkýšov alebo iných vodných bezstavovcov alebo morských rias nevhodné na ľudskú konzumáciu</t>
    </r>
  </si>
  <si>
    <t>10.20.42</t>
  </si>
  <si>
    <r>
      <rPr>
        <sz val="10"/>
        <rFont val="Times New Roman"/>
        <family val="1"/>
        <charset val="238"/>
      </rPr>
      <t>Ostatné nejedlé výrobky z rýb, kôrovcov, mäkkýšov alebo iných vodných bezstavovcov alebo morských rias</t>
    </r>
  </si>
  <si>
    <t>10.20.9</t>
  </si>
  <si>
    <r>
      <rPr>
        <sz val="10"/>
        <rFont val="Times New Roman"/>
        <family val="1"/>
        <charset val="238"/>
      </rPr>
      <t>Údenie a iné konzervačné a prípravné práce pri výrobe rybacích výrobkov;  subdodávateľské činnosti ako súčasť výroby spracovaného a konzervovaného mäsa z rýb, kôrovcov a mäkkýšov</t>
    </r>
  </si>
  <si>
    <t>10.20.91</t>
  </si>
  <si>
    <r>
      <rPr>
        <sz val="10"/>
        <rFont val="Times New Roman"/>
        <family val="1"/>
        <charset val="238"/>
      </rPr>
      <t>Údenie a iné konzervačné a prípravné práce pri výrobe výrobkov z rýb</t>
    </r>
  </si>
  <si>
    <t>10.20.99</t>
  </si>
  <si>
    <r>
      <rPr>
        <sz val="10"/>
        <rFont val="Times New Roman"/>
        <family val="1"/>
        <charset val="238"/>
      </rPr>
      <t>Subdodávateľské činnosti ako súčasť výroby spracovaného a konzervovaného mäsa z rýb, kôrovcov a mäkkýšov</t>
    </r>
  </si>
  <si>
    <t>10.3</t>
  </si>
  <si>
    <r>
      <rPr>
        <sz val="10"/>
        <rFont val="Times New Roman"/>
        <family val="1"/>
        <charset val="238"/>
      </rPr>
      <t>Spracované a konzervované ovocie a zelenina</t>
    </r>
  </si>
  <si>
    <t>10.31</t>
  </si>
  <si>
    <r>
      <rPr>
        <sz val="10"/>
        <rFont val="Times New Roman"/>
        <family val="1"/>
        <charset val="238"/>
      </rPr>
      <t>Spracované a konzervované zemiaky</t>
    </r>
  </si>
  <si>
    <t>10.31.1</t>
  </si>
  <si>
    <t>10.31.11</t>
  </si>
  <si>
    <r>
      <rPr>
        <sz val="10"/>
        <rFont val="Times New Roman"/>
        <family val="1"/>
        <charset val="238"/>
      </rPr>
      <t>Zemiaky, mrazené</t>
    </r>
  </si>
  <si>
    <t>10.31.12</t>
  </si>
  <si>
    <r>
      <rPr>
        <sz val="10"/>
        <rFont val="Times New Roman"/>
        <family val="1"/>
        <charset val="238"/>
      </rPr>
      <t>Sušené zemiaky, tiež rozrezané na kúsky alebo plátky, ale ďalej neupravené</t>
    </r>
  </si>
  <si>
    <t>10.31.13</t>
  </si>
  <si>
    <r>
      <rPr>
        <sz val="10"/>
        <rFont val="Times New Roman"/>
        <family val="1"/>
        <charset val="238"/>
      </rPr>
      <t>Sušené zemiaky vo forme múky, krupice, granúl a peliet</t>
    </r>
  </si>
  <si>
    <t>10.31.14</t>
  </si>
  <si>
    <r>
      <rPr>
        <sz val="10"/>
        <rFont val="Times New Roman"/>
        <family val="1"/>
        <charset val="238"/>
      </rPr>
      <t>Zemiaky upravené alebo konzervované</t>
    </r>
  </si>
  <si>
    <t>10.31.9</t>
  </si>
  <si>
    <r>
      <rPr>
        <sz val="10"/>
        <rFont val="Times New Roman"/>
        <family val="1"/>
        <charset val="238"/>
      </rPr>
      <t>Varenie a iná úprava zemiakov a zemiakových výrobkov;  subdodávateľské činnosti ako súčasť výroby spracovaných a konzervovaných zemiakov</t>
    </r>
  </si>
  <si>
    <t>10.31.91</t>
  </si>
  <si>
    <r>
      <rPr>
        <sz val="10"/>
        <rFont val="Times New Roman"/>
        <family val="1"/>
        <charset val="238"/>
      </rPr>
      <t>Varenie a iná úprava zemiakov a zemiakových výrobkov</t>
    </r>
  </si>
  <si>
    <t>10.31.99</t>
  </si>
  <si>
    <r>
      <rPr>
        <sz val="10"/>
        <rFont val="Times New Roman"/>
        <family val="1"/>
        <charset val="238"/>
      </rPr>
      <t>Subdodávateľské činnosti ako súčasť výroby spracovaných a konzervovaných zemiakov</t>
    </r>
  </si>
  <si>
    <t>10.32</t>
  </si>
  <si>
    <r>
      <rPr>
        <sz val="10"/>
        <rFont val="Times New Roman"/>
        <family val="1"/>
        <charset val="238"/>
      </rPr>
      <t>Ovocné a zeleninové šťavy</t>
    </r>
  </si>
  <si>
    <r>
      <rPr>
        <sz val="10"/>
        <rFont val="Times New Roman"/>
        <family val="1"/>
        <charset val="238"/>
      </rPr>
      <t>10.32.1</t>
    </r>
  </si>
  <si>
    <r>
      <rPr>
        <sz val="10"/>
        <rFont val="Times New Roman"/>
        <family val="1"/>
        <charset val="238"/>
      </rPr>
      <t>10.32.11</t>
    </r>
  </si>
  <si>
    <r>
      <rPr>
        <sz val="10"/>
        <rFont val="Times New Roman"/>
        <family val="1"/>
        <charset val="238"/>
      </rPr>
      <t>Paradajková šťava</t>
    </r>
  </si>
  <si>
    <r>
      <rPr>
        <sz val="10"/>
        <rFont val="Times New Roman"/>
        <family val="1"/>
        <charset val="238"/>
      </rPr>
      <t>10.32.12</t>
    </r>
  </si>
  <si>
    <r>
      <rPr>
        <sz val="10"/>
        <rFont val="Times New Roman"/>
        <family val="1"/>
        <charset val="238"/>
      </rPr>
      <t>Pomarančová šťava</t>
    </r>
  </si>
  <si>
    <r>
      <rPr>
        <sz val="10"/>
        <rFont val="Times New Roman"/>
        <family val="1"/>
        <charset val="238"/>
      </rPr>
      <t>10.32.13</t>
    </r>
  </si>
  <si>
    <r>
      <rPr>
        <sz val="10"/>
        <rFont val="Times New Roman"/>
        <family val="1"/>
        <charset val="238"/>
      </rPr>
      <t>Grapefruitová šťava</t>
    </r>
  </si>
  <si>
    <r>
      <rPr>
        <sz val="10"/>
        <rFont val="Times New Roman"/>
        <family val="1"/>
        <charset val="238"/>
      </rPr>
      <t>10.32.14</t>
    </r>
  </si>
  <si>
    <r>
      <rPr>
        <sz val="10"/>
        <rFont val="Times New Roman"/>
        <family val="1"/>
        <charset val="238"/>
      </rPr>
      <t>Ananásová šťava</t>
    </r>
  </si>
  <si>
    <r>
      <rPr>
        <sz val="10"/>
        <rFont val="Times New Roman"/>
        <family val="1"/>
        <charset val="238"/>
      </rPr>
      <t>10.32.15</t>
    </r>
  </si>
  <si>
    <r>
      <rPr>
        <sz val="10"/>
        <rFont val="Times New Roman"/>
        <family val="1"/>
        <charset val="238"/>
      </rPr>
      <t>Hroznová šťava</t>
    </r>
  </si>
  <si>
    <r>
      <rPr>
        <sz val="10"/>
        <rFont val="Times New Roman"/>
        <family val="1"/>
        <charset val="238"/>
      </rPr>
      <t>10.32.16</t>
    </r>
  </si>
  <si>
    <r>
      <rPr>
        <sz val="10"/>
        <rFont val="Times New Roman"/>
        <family val="1"/>
        <charset val="238"/>
      </rPr>
      <t>Jablčná šťava</t>
    </r>
  </si>
  <si>
    <r>
      <rPr>
        <sz val="10"/>
        <rFont val="Times New Roman"/>
        <family val="1"/>
        <charset val="238"/>
      </rPr>
      <t>10.32.17</t>
    </r>
  </si>
  <si>
    <r>
      <rPr>
        <sz val="10"/>
        <rFont val="Times New Roman"/>
        <family val="1"/>
        <charset val="238"/>
      </rPr>
      <t>Zmesi ovocných a zeleninových štiav</t>
    </r>
  </si>
  <si>
    <r>
      <rPr>
        <sz val="10"/>
        <rFont val="Times New Roman"/>
        <family val="1"/>
        <charset val="238"/>
      </rPr>
      <t>10.32.19</t>
    </r>
  </si>
  <si>
    <r>
      <rPr>
        <sz val="10"/>
        <rFont val="Times New Roman"/>
        <family val="1"/>
        <charset val="238"/>
      </rPr>
      <t>Ostatné ovocné a zeleninové šťavy</t>
    </r>
  </si>
  <si>
    <r>
      <rPr>
        <sz val="10"/>
        <rFont val="Times New Roman"/>
        <family val="1"/>
        <charset val="238"/>
      </rPr>
      <t>10.32.9</t>
    </r>
  </si>
  <si>
    <r>
      <rPr>
        <sz val="10"/>
        <rFont val="Times New Roman"/>
        <family val="1"/>
        <charset val="238"/>
      </rPr>
      <t>Subdodávateľské činnosti ako súčasť výroby ovocných a zeleninových štiav</t>
    </r>
  </si>
  <si>
    <r>
      <rPr>
        <sz val="10"/>
        <rFont val="Times New Roman"/>
        <family val="1"/>
        <charset val="238"/>
      </rPr>
      <t>10.32.99</t>
    </r>
  </si>
  <si>
    <t>10.39</t>
  </si>
  <si>
    <r>
      <rPr>
        <sz val="10"/>
        <rFont val="Times New Roman"/>
        <family val="1"/>
        <charset val="238"/>
      </rPr>
      <t>Ostatné spracované a konzervované ovocie a zelenina</t>
    </r>
  </si>
  <si>
    <r>
      <rPr>
        <sz val="10"/>
        <rFont val="Times New Roman"/>
        <family val="1"/>
        <charset val="238"/>
      </rPr>
      <t>10.39.1</t>
    </r>
  </si>
  <si>
    <r>
      <rPr>
        <sz val="10"/>
        <rFont val="Times New Roman"/>
        <family val="1"/>
        <charset val="238"/>
      </rPr>
      <t>Spracovaná a konzervovaná zelenina okrem zemiakov</t>
    </r>
  </si>
  <si>
    <r>
      <rPr>
        <sz val="10"/>
        <rFont val="Times New Roman"/>
        <family val="1"/>
        <charset val="238"/>
      </rPr>
      <t>10.39.11</t>
    </r>
  </si>
  <si>
    <r>
      <rPr>
        <sz val="10"/>
        <rFont val="Times New Roman"/>
        <family val="1"/>
        <charset val="238"/>
      </rPr>
      <t>Zelenina, mrazená</t>
    </r>
  </si>
  <si>
    <r>
      <rPr>
        <sz val="10"/>
        <rFont val="Times New Roman"/>
        <family val="1"/>
        <charset val="238"/>
      </rPr>
      <t>10.39.12</t>
    </r>
  </si>
  <si>
    <r>
      <rPr>
        <sz val="10"/>
        <rFont val="Times New Roman"/>
        <family val="1"/>
        <charset val="238"/>
      </rPr>
      <t>Zelenina, dočasne konzervovaná</t>
    </r>
  </si>
  <si>
    <r>
      <rPr>
        <sz val="10"/>
        <rFont val="Times New Roman"/>
        <family val="1"/>
        <charset val="238"/>
      </rPr>
      <t>10.39.13</t>
    </r>
  </si>
  <si>
    <r>
      <rPr>
        <sz val="10"/>
        <rFont val="Times New Roman"/>
        <family val="1"/>
        <charset val="238"/>
      </rPr>
      <t>Sušená zelenina</t>
    </r>
  </si>
  <si>
    <r>
      <rPr>
        <sz val="10"/>
        <rFont val="Times New Roman"/>
        <family val="1"/>
        <charset val="238"/>
      </rPr>
      <t>10.39.14</t>
    </r>
  </si>
  <si>
    <r>
      <rPr>
        <sz val="10"/>
        <rFont val="Times New Roman"/>
        <family val="1"/>
        <charset val="238"/>
      </rPr>
      <t>Nakrájaná a zabalená zelenina a ovocie</t>
    </r>
  </si>
  <si>
    <r>
      <rPr>
        <sz val="10"/>
        <rFont val="Times New Roman"/>
        <family val="1"/>
        <charset val="238"/>
      </rPr>
      <t>10.39.15</t>
    </r>
  </si>
  <si>
    <r>
      <rPr>
        <sz val="10"/>
        <rFont val="Times New Roman"/>
        <family val="1"/>
        <charset val="238"/>
      </rPr>
      <t>Fazuľa, konzervovaná inak ako v octe alebo kyseline octovej, okrem upravených jedál zo zeleniny</t>
    </r>
  </si>
  <si>
    <r>
      <rPr>
        <sz val="10"/>
        <rFont val="Times New Roman"/>
        <family val="1"/>
        <charset val="238"/>
      </rPr>
      <t>10.39.16</t>
    </r>
  </si>
  <si>
    <r>
      <rPr>
        <sz val="10"/>
        <rFont val="Times New Roman"/>
        <family val="1"/>
        <charset val="238"/>
      </rPr>
      <t>Hrach, konzervovaný inak ako v octe alebo kyseline octovej, okrem upravených jedál zo zeleniny</t>
    </r>
  </si>
  <si>
    <r>
      <rPr>
        <sz val="10"/>
        <rFont val="Times New Roman"/>
        <family val="1"/>
        <charset val="238"/>
      </rPr>
      <t>10.39.17</t>
    </r>
  </si>
  <si>
    <r>
      <rPr>
        <sz val="10"/>
        <rFont val="Times New Roman"/>
        <family val="1"/>
        <charset val="238"/>
      </rPr>
      <t xml:space="preserve">Ostatná zelenina (okrem zemiakov), konzervovaná inak ako v octe alebo kyseline octovej, okrem upravených jedál zo zele­
</t>
    </r>
    <r>
      <rPr>
        <sz val="10"/>
        <rFont val="Times New Roman"/>
        <family val="1"/>
        <charset val="238"/>
      </rPr>
      <t>niny</t>
    </r>
  </si>
  <si>
    <r>
      <rPr>
        <sz val="10"/>
        <rFont val="Times New Roman"/>
        <family val="1"/>
        <charset val="238"/>
      </rPr>
      <t>10.39.18</t>
    </r>
  </si>
  <si>
    <r>
      <rPr>
        <sz val="10"/>
        <rFont val="Times New Roman"/>
        <family val="1"/>
        <charset val="238"/>
      </rPr>
      <t xml:space="preserve">Zelenina (okrem zemiakov), ovocie, orechy a ostatné jedlé časti rastlín, upravené alebo konzervované v octe alebo kyse­
</t>
    </r>
    <r>
      <rPr>
        <sz val="10"/>
        <rFont val="Times New Roman"/>
        <family val="1"/>
        <charset val="238"/>
      </rPr>
      <t>line octovej</t>
    </r>
  </si>
  <si>
    <r>
      <rPr>
        <sz val="10"/>
        <rFont val="Times New Roman"/>
        <family val="1"/>
        <charset val="238"/>
      </rPr>
      <t>10.39.2</t>
    </r>
  </si>
  <si>
    <r>
      <rPr>
        <sz val="10"/>
        <rFont val="Times New Roman"/>
        <family val="1"/>
        <charset val="238"/>
      </rPr>
      <t>Spracované a konzervované ovocie a orechy</t>
    </r>
  </si>
  <si>
    <r>
      <rPr>
        <sz val="10"/>
        <rFont val="Times New Roman"/>
        <family val="1"/>
        <charset val="238"/>
      </rPr>
      <t>10.39.21</t>
    </r>
  </si>
  <si>
    <r>
      <rPr>
        <sz val="10"/>
        <rFont val="Times New Roman"/>
        <family val="1"/>
        <charset val="238"/>
      </rPr>
      <t>Ovocie a orechy, nevarené alebo varené, mrazené</t>
    </r>
  </si>
  <si>
    <r>
      <rPr>
        <sz val="10"/>
        <rFont val="Times New Roman"/>
        <family val="1"/>
        <charset val="238"/>
      </rPr>
      <t>10.39.22</t>
    </r>
  </si>
  <si>
    <r>
      <rPr>
        <sz val="10"/>
        <rFont val="Times New Roman"/>
        <family val="1"/>
        <charset val="238"/>
      </rPr>
      <t>Džemy, ovocné rôsoly a ovocné alebo orechové pyré a pasty</t>
    </r>
  </si>
  <si>
    <r>
      <rPr>
        <sz val="10"/>
        <rFont val="Times New Roman"/>
        <family val="1"/>
        <charset val="238"/>
      </rPr>
      <t>10.39.23</t>
    </r>
  </si>
  <si>
    <r>
      <rPr>
        <sz val="10"/>
        <rFont val="Times New Roman"/>
        <family val="1"/>
        <charset val="238"/>
      </rPr>
      <t>Orechy, arašidy, pražené, solené alebo inak upravené</t>
    </r>
  </si>
  <si>
    <r>
      <rPr>
        <sz val="10"/>
        <rFont val="Times New Roman"/>
        <family val="1"/>
        <charset val="238"/>
      </rPr>
      <t>10.39.24</t>
    </r>
  </si>
  <si>
    <r>
      <rPr>
        <sz val="10"/>
        <rFont val="Times New Roman"/>
        <family val="1"/>
        <charset val="238"/>
      </rPr>
      <t>Ovocie a orechy, dočasne konzervované, neurčené na bezprostrednú konzumáciu</t>
    </r>
  </si>
  <si>
    <r>
      <rPr>
        <sz val="10"/>
        <rFont val="Times New Roman"/>
        <family val="1"/>
        <charset val="238"/>
      </rPr>
      <t>10.39.25</t>
    </r>
  </si>
  <si>
    <r>
      <rPr>
        <sz val="10"/>
        <rFont val="Times New Roman"/>
        <family val="1"/>
        <charset val="238"/>
      </rPr>
      <t>Arašidy a orechy, lúpané</t>
    </r>
  </si>
  <si>
    <r>
      <rPr>
        <sz val="10"/>
        <rFont val="Times New Roman"/>
        <family val="1"/>
        <charset val="238"/>
      </rPr>
      <t>10.39.29</t>
    </r>
  </si>
  <si>
    <r>
      <rPr>
        <sz val="10"/>
        <rFont val="Times New Roman"/>
        <family val="1"/>
        <charset val="238"/>
      </rPr>
      <t>Ostatné upravené, sušené alebo konzervované ovocie a orechy</t>
    </r>
  </si>
  <si>
    <r>
      <rPr>
        <sz val="10"/>
        <rFont val="Times New Roman"/>
        <family val="1"/>
        <charset val="238"/>
      </rPr>
      <t>10.39.3</t>
    </r>
  </si>
  <si>
    <r>
      <rPr>
        <sz val="10"/>
        <rFont val="Times New Roman"/>
        <family val="1"/>
        <charset val="238"/>
      </rPr>
      <t>Rastlinné materiály a rastlinný odpad, rastlinné zvyšky a vedľajšie výrobky</t>
    </r>
  </si>
  <si>
    <r>
      <rPr>
        <sz val="10"/>
        <rFont val="Times New Roman"/>
        <family val="1"/>
        <charset val="238"/>
      </rPr>
      <t>10.39.30</t>
    </r>
  </si>
  <si>
    <r>
      <rPr>
        <sz val="10"/>
        <rFont val="Times New Roman"/>
        <family val="1"/>
        <charset val="238"/>
      </rPr>
      <t>10.39.9</t>
    </r>
  </si>
  <si>
    <r>
      <rPr>
        <sz val="10"/>
        <rFont val="Times New Roman"/>
        <family val="1"/>
        <charset val="238"/>
      </rPr>
      <t xml:space="preserve">Varenie a iná úprava ovocia a zeleniny pri konzervácii; subdodávateľské činnosti ako súčasť výroby ostatného spracova­
</t>
    </r>
    <r>
      <rPr>
        <sz val="10"/>
        <rFont val="Times New Roman"/>
        <family val="1"/>
        <charset val="238"/>
      </rPr>
      <t>ného a konzervovaného ovocia a zeleniny</t>
    </r>
  </si>
  <si>
    <r>
      <rPr>
        <sz val="10"/>
        <rFont val="Times New Roman"/>
        <family val="1"/>
        <charset val="238"/>
      </rPr>
      <t>10.39.91</t>
    </r>
  </si>
  <si>
    <r>
      <rPr>
        <sz val="10"/>
        <rFont val="Times New Roman"/>
        <family val="1"/>
        <charset val="238"/>
      </rPr>
      <t>Varenie a iná úprava ovocia a zeleniny pri konzervácii</t>
    </r>
  </si>
  <si>
    <r>
      <rPr>
        <sz val="10"/>
        <rFont val="Times New Roman"/>
        <family val="1"/>
        <charset val="238"/>
      </rPr>
      <t>10.39.99</t>
    </r>
  </si>
  <si>
    <r>
      <rPr>
        <sz val="10"/>
        <rFont val="Times New Roman"/>
        <family val="1"/>
        <charset val="238"/>
      </rPr>
      <t>Subdodávateľské činnosti ako súčasť výroby ostatného spracovaného a konzervovaného ovocia a zeleniny</t>
    </r>
  </si>
  <si>
    <t>10.4</t>
  </si>
  <si>
    <r>
      <rPr>
        <sz val="10"/>
        <rFont val="Times New Roman"/>
        <family val="1"/>
        <charset val="238"/>
      </rPr>
      <t>Rastlinné a živočíšne oleje a tuky</t>
    </r>
  </si>
  <si>
    <t>10.41</t>
  </si>
  <si>
    <r>
      <rPr>
        <sz val="10"/>
        <rFont val="Times New Roman"/>
        <family val="1"/>
        <charset val="238"/>
      </rPr>
      <t>Oleje a tuky</t>
    </r>
  </si>
  <si>
    <r>
      <rPr>
        <sz val="10"/>
        <rFont val="Times New Roman"/>
        <family val="1"/>
        <charset val="238"/>
      </rPr>
      <t>10.41.1</t>
    </r>
  </si>
  <si>
    <r>
      <rPr>
        <sz val="10"/>
        <rFont val="Times New Roman"/>
        <family val="1"/>
        <charset val="238"/>
      </rPr>
      <t>Živočíšne oleje a tuky, ich frakcie, surové</t>
    </r>
  </si>
  <si>
    <r>
      <rPr>
        <sz val="10"/>
        <rFont val="Times New Roman"/>
        <family val="1"/>
        <charset val="238"/>
      </rPr>
      <t>10.41.11</t>
    </r>
  </si>
  <si>
    <r>
      <rPr>
        <sz val="10"/>
        <rFont val="Times New Roman"/>
        <family val="1"/>
        <charset val="238"/>
      </rPr>
      <t>Stearín zo sadla, sadlový olej, oleostearín, oleomargarín a lojový olej, nie emulgované ani zmiešané alebo inak upravené</t>
    </r>
  </si>
  <si>
    <r>
      <rPr>
        <sz val="10"/>
        <rFont val="Times New Roman"/>
        <family val="1"/>
        <charset val="238"/>
      </rPr>
      <t>10.41.12</t>
    </r>
  </si>
  <si>
    <r>
      <rPr>
        <sz val="10"/>
        <rFont val="Times New Roman"/>
        <family val="1"/>
        <charset val="238"/>
      </rPr>
      <t>Tuky a oleje a ich frakcie z rýb a morských cicavcov</t>
    </r>
  </si>
  <si>
    <r>
      <rPr>
        <sz val="10"/>
        <rFont val="Times New Roman"/>
        <family val="1"/>
        <charset val="238"/>
      </rPr>
      <t>10.41.19</t>
    </r>
  </si>
  <si>
    <r>
      <rPr>
        <sz val="10"/>
        <rFont val="Times New Roman"/>
        <family val="1"/>
        <charset val="238"/>
      </rPr>
      <t>Ostatné živočíšne tuky a oleje a ich frakcie, tiež rafinované, ale chemicky nemodifikované</t>
    </r>
  </si>
  <si>
    <r>
      <rPr>
        <sz val="10"/>
        <rFont val="Times New Roman"/>
        <family val="1"/>
        <charset val="238"/>
      </rPr>
      <t>10.41.2</t>
    </r>
  </si>
  <si>
    <r>
      <rPr>
        <sz val="10"/>
        <rFont val="Times New Roman"/>
        <family val="1"/>
        <charset val="238"/>
      </rPr>
      <t>Rastlinné oleje surové</t>
    </r>
  </si>
  <si>
    <r>
      <rPr>
        <sz val="10"/>
        <rFont val="Times New Roman"/>
        <family val="1"/>
        <charset val="238"/>
      </rPr>
      <t>10.41.21</t>
    </r>
  </si>
  <si>
    <r>
      <rPr>
        <sz val="10"/>
        <rFont val="Times New Roman"/>
        <family val="1"/>
        <charset val="238"/>
      </rPr>
      <t>Arašidový olej surový</t>
    </r>
  </si>
  <si>
    <r>
      <rPr>
        <sz val="10"/>
        <rFont val="Times New Roman"/>
        <family val="1"/>
        <charset val="238"/>
      </rPr>
      <t>10.41.22</t>
    </r>
  </si>
  <si>
    <r>
      <rPr>
        <sz val="10"/>
        <rFont val="Times New Roman"/>
        <family val="1"/>
        <charset val="238"/>
      </rPr>
      <t>Olivový olej surový</t>
    </r>
  </si>
  <si>
    <r>
      <rPr>
        <sz val="10"/>
        <rFont val="Times New Roman"/>
        <family val="1"/>
        <charset val="238"/>
      </rPr>
      <t>10.41.23</t>
    </r>
  </si>
  <si>
    <r>
      <rPr>
        <sz val="10"/>
        <rFont val="Times New Roman"/>
        <family val="1"/>
        <charset val="238"/>
      </rPr>
      <t>Slnečnicový olej surový</t>
    </r>
  </si>
  <si>
    <r>
      <rPr>
        <sz val="10"/>
        <rFont val="Times New Roman"/>
        <family val="1"/>
        <charset val="238"/>
      </rPr>
      <t>10.41.24</t>
    </r>
  </si>
  <si>
    <r>
      <rPr>
        <sz val="10"/>
        <rFont val="Times New Roman"/>
        <family val="1"/>
        <charset val="238"/>
      </rPr>
      <t>Olej z repky, repky olejnej alebo horčicový olej surový</t>
    </r>
  </si>
  <si>
    <r>
      <rPr>
        <sz val="10"/>
        <rFont val="Times New Roman"/>
        <family val="1"/>
        <charset val="238"/>
      </rPr>
      <t>10.41.25</t>
    </r>
  </si>
  <si>
    <r>
      <rPr>
        <sz val="10"/>
        <rFont val="Times New Roman"/>
        <family val="1"/>
        <charset val="238"/>
      </rPr>
      <t>Palmový olej surový</t>
    </r>
  </si>
  <si>
    <r>
      <rPr>
        <sz val="10"/>
        <rFont val="Times New Roman"/>
        <family val="1"/>
        <charset val="238"/>
      </rPr>
      <t>10.41.29</t>
    </r>
  </si>
  <si>
    <r>
      <rPr>
        <sz val="10"/>
        <rFont val="Times New Roman"/>
        <family val="1"/>
        <charset val="238"/>
      </rPr>
      <t>Ostatné rastlinné oleje surové</t>
    </r>
  </si>
  <si>
    <r>
      <rPr>
        <sz val="10"/>
        <rFont val="Times New Roman"/>
        <family val="1"/>
        <charset val="238"/>
      </rPr>
      <t>10.41.3</t>
    </r>
  </si>
  <si>
    <r>
      <rPr>
        <sz val="10"/>
        <rFont val="Times New Roman"/>
        <family val="1"/>
        <charset val="238"/>
      </rPr>
      <t>Bavlnené lintre</t>
    </r>
  </si>
  <si>
    <r>
      <rPr>
        <sz val="10"/>
        <rFont val="Times New Roman"/>
        <family val="1"/>
        <charset val="238"/>
      </rPr>
      <t>10.41.30</t>
    </r>
  </si>
  <si>
    <r>
      <rPr>
        <sz val="10"/>
        <rFont val="Times New Roman"/>
        <family val="1"/>
        <charset val="238"/>
      </rPr>
      <t>10.41.4</t>
    </r>
  </si>
  <si>
    <r>
      <rPr>
        <sz val="10"/>
        <rFont val="Times New Roman"/>
        <family val="1"/>
        <charset val="238"/>
      </rPr>
      <t>Pokrutiny a ostatný pevný odpad vznikajúci extrahovaním rastlinných tukov alebo olejov;  múčky a prášky olejnatých semien alebo olejnatých plodov</t>
    </r>
  </si>
  <si>
    <r>
      <rPr>
        <sz val="10"/>
        <rFont val="Times New Roman"/>
        <family val="1"/>
        <charset val="238"/>
      </rPr>
      <t>10.41.41</t>
    </r>
  </si>
  <si>
    <r>
      <rPr>
        <sz val="10"/>
        <rFont val="Times New Roman"/>
        <family val="1"/>
        <charset val="238"/>
      </rPr>
      <t>Pokrutiny a ostatný pevný odpad vznikajúci extrahovaním rastlinných tukov alebo olejov</t>
    </r>
  </si>
  <si>
    <r>
      <rPr>
        <sz val="10"/>
        <rFont val="Times New Roman"/>
        <family val="1"/>
        <charset val="238"/>
      </rPr>
      <t>10.41.42</t>
    </r>
  </si>
  <si>
    <r>
      <rPr>
        <sz val="10"/>
        <rFont val="Times New Roman"/>
        <family val="1"/>
        <charset val="238"/>
      </rPr>
      <t>Múčky a prášky olejnatých semien alebo olejnatých plodov okrem semien horčice</t>
    </r>
  </si>
  <si>
    <r>
      <rPr>
        <sz val="10"/>
        <rFont val="Times New Roman"/>
        <family val="1"/>
        <charset val="238"/>
      </rPr>
      <t>10.41.5</t>
    </r>
  </si>
  <si>
    <r>
      <rPr>
        <sz val="10"/>
        <rFont val="Times New Roman"/>
        <family val="1"/>
        <charset val="238"/>
      </rPr>
      <t>Rafinované oleje okrem odpadu</t>
    </r>
  </si>
  <si>
    <r>
      <rPr>
        <sz val="10"/>
        <rFont val="Times New Roman"/>
        <family val="1"/>
        <charset val="238"/>
      </rPr>
      <t>10.41.51</t>
    </r>
  </si>
  <si>
    <r>
      <rPr>
        <sz val="10"/>
        <rFont val="Times New Roman"/>
        <family val="1"/>
        <charset val="238"/>
      </rPr>
      <t>Sójový olej a jeho frakcie, rafinované, ale chemicky nemodifikované</t>
    </r>
  </si>
  <si>
    <r>
      <rPr>
        <sz val="10"/>
        <rFont val="Times New Roman"/>
        <family val="1"/>
        <charset val="238"/>
      </rPr>
      <t>10.41.52</t>
    </r>
  </si>
  <si>
    <r>
      <rPr>
        <sz val="10"/>
        <rFont val="Times New Roman"/>
        <family val="1"/>
        <charset val="238"/>
      </rPr>
      <t>Arašidový olej a jeho frakcie, rafinované, ale chemicky nemodifikované</t>
    </r>
  </si>
  <si>
    <r>
      <rPr>
        <sz val="10"/>
        <rFont val="Times New Roman"/>
        <family val="1"/>
        <charset val="238"/>
      </rPr>
      <t>10.41.53</t>
    </r>
  </si>
  <si>
    <r>
      <rPr>
        <sz val="10"/>
        <rFont val="Times New Roman"/>
        <family val="1"/>
        <charset val="238"/>
      </rPr>
      <t>Olivový olej a jeho frakcie, rafinované, ale chemicky nemodifikované</t>
    </r>
  </si>
  <si>
    <r>
      <rPr>
        <sz val="10"/>
        <rFont val="Times New Roman"/>
        <family val="1"/>
        <charset val="238"/>
      </rPr>
      <t>10.41.54</t>
    </r>
  </si>
  <si>
    <r>
      <rPr>
        <sz val="10"/>
        <rFont val="Times New Roman"/>
        <family val="1"/>
        <charset val="238"/>
      </rPr>
      <t>Slnečnicový olej a jeho frakcie, rafinované, ale chemicky nemodifikované</t>
    </r>
  </si>
  <si>
    <r>
      <rPr>
        <sz val="10"/>
        <rFont val="Times New Roman"/>
        <family val="1"/>
        <charset val="238"/>
      </rPr>
      <t>10.41.55</t>
    </r>
  </si>
  <si>
    <r>
      <rPr>
        <sz val="10"/>
        <rFont val="Times New Roman"/>
        <family val="1"/>
        <charset val="238"/>
      </rPr>
      <t>Bavlníkový olej a jeho frakcie, rafinované, ale chemicky nemodifikované</t>
    </r>
  </si>
  <si>
    <r>
      <rPr>
        <sz val="10"/>
        <rFont val="Times New Roman"/>
        <family val="1"/>
        <charset val="238"/>
      </rPr>
      <t>10.41.56</t>
    </r>
  </si>
  <si>
    <r>
      <rPr>
        <sz val="10"/>
        <rFont val="Times New Roman"/>
        <family val="1"/>
        <charset val="238"/>
      </rPr>
      <t>Olej z repky, repky olejnej a horčicový olej a ich frakcie, rafinované, ale chemicky nemodifikované</t>
    </r>
  </si>
  <si>
    <r>
      <rPr>
        <sz val="10"/>
        <rFont val="Times New Roman"/>
        <family val="1"/>
        <charset val="238"/>
      </rPr>
      <t>10.41.57</t>
    </r>
  </si>
  <si>
    <r>
      <rPr>
        <sz val="10"/>
        <rFont val="Times New Roman"/>
        <family val="1"/>
        <charset val="238"/>
      </rPr>
      <t>Palmový olej a jeho frakcie, rafinované, ale chemicky nemodifikované</t>
    </r>
  </si>
  <si>
    <r>
      <rPr>
        <sz val="10"/>
        <rFont val="Times New Roman"/>
        <family val="1"/>
        <charset val="238"/>
      </rPr>
      <t>10.41.58</t>
    </r>
  </si>
  <si>
    <r>
      <rPr>
        <sz val="10"/>
        <rFont val="Times New Roman"/>
        <family val="1"/>
        <charset val="238"/>
      </rPr>
      <t>Kokosový olej a jeho frakcie, rafinované, ale chemicky nemodifikované</t>
    </r>
  </si>
  <si>
    <r>
      <rPr>
        <sz val="10"/>
        <rFont val="Times New Roman"/>
        <family val="1"/>
        <charset val="238"/>
      </rPr>
      <t>10.41.59</t>
    </r>
  </si>
  <si>
    <r>
      <rPr>
        <sz val="10"/>
        <rFont val="Times New Roman"/>
        <family val="1"/>
        <charset val="238"/>
      </rPr>
      <t>Ostatné oleje a ich frakcie, rafinované, ale chemicky nemodifikované; stále rastlinné tuky a ostatné rastlinné oleje (okrem kukuričného oleja), ich frakcie i. n. rafinované, ale chemicky nemodifikované</t>
    </r>
  </si>
  <si>
    <r>
      <rPr>
        <sz val="10"/>
        <rFont val="Times New Roman"/>
        <family val="1"/>
        <charset val="238"/>
      </rPr>
      <t>10.41.6</t>
    </r>
  </si>
  <si>
    <r>
      <rPr>
        <sz val="10"/>
        <rFont val="Times New Roman"/>
        <family val="1"/>
        <charset val="238"/>
      </rPr>
      <t>Živočíšne alebo rastlinné tuky a oleje a ich frakcie, hydrogenované, esterifikované, ale inak neupravené</t>
    </r>
  </si>
  <si>
    <r>
      <rPr>
        <sz val="10"/>
        <rFont val="Times New Roman"/>
        <family val="1"/>
        <charset val="238"/>
      </rPr>
      <t>10.41.60</t>
    </r>
  </si>
  <si>
    <r>
      <rPr>
        <sz val="10"/>
        <rFont val="Times New Roman"/>
        <family val="1"/>
        <charset val="238"/>
      </rPr>
      <t>10.41.7</t>
    </r>
  </si>
  <si>
    <r>
      <rPr>
        <sz val="10"/>
        <rFont val="Times New Roman"/>
        <family val="1"/>
        <charset val="238"/>
      </rPr>
      <t>Rastlinné vosky (okrem triglyceridov); degras; zvyšky po spracovaní tukových látok alebo živočíšnych alebo rastlinných voskov</t>
    </r>
  </si>
  <si>
    <r>
      <rPr>
        <sz val="10"/>
        <rFont val="Times New Roman"/>
        <family val="1"/>
        <charset val="238"/>
      </rPr>
      <t>10.41.71</t>
    </r>
  </si>
  <si>
    <r>
      <rPr>
        <sz val="10"/>
        <rFont val="Times New Roman"/>
        <family val="1"/>
        <charset val="238"/>
      </rPr>
      <t>Rastlinné vosky (okrem triglyceridov)</t>
    </r>
  </si>
  <si>
    <r>
      <rPr>
        <sz val="10"/>
        <rFont val="Times New Roman"/>
        <family val="1"/>
        <charset val="238"/>
      </rPr>
      <t>10.41.72</t>
    </r>
  </si>
  <si>
    <r>
      <rPr>
        <sz val="10"/>
        <rFont val="Times New Roman"/>
        <family val="1"/>
        <charset val="238"/>
      </rPr>
      <t>Degras; zvyšky po spracovaní tukových látok alebo živočíšnych alebo rastlinných voskov</t>
    </r>
  </si>
  <si>
    <r>
      <rPr>
        <sz val="10"/>
        <rFont val="Times New Roman"/>
        <family val="1"/>
        <charset val="238"/>
      </rPr>
      <t>10.41.9</t>
    </r>
  </si>
  <si>
    <r>
      <rPr>
        <sz val="10"/>
        <rFont val="Times New Roman"/>
        <family val="1"/>
        <charset val="238"/>
      </rPr>
      <t>Subdodávateľské činnosti ako súčasť výroby olejov a tukov</t>
    </r>
  </si>
  <si>
    <r>
      <rPr>
        <sz val="10"/>
        <rFont val="Times New Roman"/>
        <family val="1"/>
        <charset val="238"/>
      </rPr>
      <t>10.41.99</t>
    </r>
  </si>
  <si>
    <t>10.42</t>
  </si>
  <si>
    <r>
      <rPr>
        <sz val="10"/>
        <rFont val="Times New Roman"/>
        <family val="1"/>
        <charset val="238"/>
      </rPr>
      <t>Margarín a podobné jedlé tuky</t>
    </r>
  </si>
  <si>
    <r>
      <rPr>
        <sz val="10"/>
        <rFont val="Times New Roman"/>
        <family val="1"/>
        <charset val="238"/>
      </rPr>
      <t>10.42.1</t>
    </r>
  </si>
  <si>
    <r>
      <rPr>
        <sz val="10"/>
        <rFont val="Times New Roman"/>
        <family val="1"/>
        <charset val="238"/>
      </rPr>
      <t>10.42.10</t>
    </r>
  </si>
  <si>
    <r>
      <rPr>
        <sz val="10"/>
        <rFont val="Times New Roman"/>
        <family val="1"/>
        <charset val="238"/>
      </rPr>
      <t>10.42.9</t>
    </r>
  </si>
  <si>
    <r>
      <rPr>
        <sz val="10"/>
        <rFont val="Times New Roman"/>
        <family val="1"/>
        <charset val="238"/>
      </rPr>
      <t>Subdodávateľské činnosti ako súčasť výroby margarínu a podobných jedlých tukov</t>
    </r>
  </si>
  <si>
    <r>
      <rPr>
        <sz val="10"/>
        <rFont val="Times New Roman"/>
        <family val="1"/>
        <charset val="238"/>
      </rPr>
      <t>10.42.99</t>
    </r>
  </si>
  <si>
    <t>10.5</t>
  </si>
  <si>
    <r>
      <rPr>
        <sz val="10"/>
        <rFont val="Times New Roman"/>
        <family val="1"/>
        <charset val="238"/>
      </rPr>
      <t>Mliečne výrobky</t>
    </r>
  </si>
  <si>
    <t>10.51</t>
  </si>
  <si>
    <r>
      <rPr>
        <sz val="10"/>
        <rFont val="Times New Roman"/>
        <family val="1"/>
        <charset val="238"/>
      </rPr>
      <t>Mliečne výrobky a syry</t>
    </r>
  </si>
  <si>
    <r>
      <rPr>
        <sz val="10"/>
        <rFont val="Times New Roman"/>
        <family val="1"/>
        <charset val="238"/>
      </rPr>
      <t>10.51.1</t>
    </r>
  </si>
  <si>
    <r>
      <rPr>
        <sz val="10"/>
        <rFont val="Times New Roman"/>
        <family val="1"/>
        <charset val="238"/>
      </rPr>
      <t>Spracované tekuté mlieko a smotana</t>
    </r>
  </si>
  <si>
    <r>
      <rPr>
        <sz val="10"/>
        <rFont val="Times New Roman"/>
        <family val="1"/>
        <charset val="238"/>
      </rPr>
      <t>10.51.11</t>
    </r>
  </si>
  <si>
    <r>
      <rPr>
        <sz val="10"/>
        <rFont val="Times New Roman"/>
        <family val="1"/>
        <charset val="238"/>
      </rPr>
      <t>Spracované tekuté mlieko</t>
    </r>
  </si>
  <si>
    <r>
      <rPr>
        <sz val="10"/>
        <rFont val="Times New Roman"/>
        <family val="1"/>
        <charset val="238"/>
      </rPr>
      <t>10.51.12</t>
    </r>
  </si>
  <si>
    <r>
      <rPr>
        <sz val="10"/>
        <rFont val="Times New Roman"/>
        <family val="1"/>
        <charset val="238"/>
      </rPr>
      <t>Mlieko a smotana s obsahom tuku &gt; 6 %, nekoncentrované ani nesladené</t>
    </r>
  </si>
  <si>
    <r>
      <rPr>
        <sz val="10"/>
        <rFont val="Times New Roman"/>
        <family val="1"/>
        <charset val="238"/>
      </rPr>
      <t>10.51.2</t>
    </r>
  </si>
  <si>
    <r>
      <rPr>
        <sz val="10"/>
        <rFont val="Times New Roman"/>
        <family val="1"/>
        <charset val="238"/>
      </rPr>
      <t>Mlieko a smotana v pevnej forme</t>
    </r>
  </si>
  <si>
    <r>
      <rPr>
        <sz val="10"/>
        <rFont val="Times New Roman"/>
        <family val="1"/>
        <charset val="238"/>
      </rPr>
      <t>10.51.21</t>
    </r>
  </si>
  <si>
    <r>
      <rPr>
        <sz val="10"/>
        <rFont val="Times New Roman"/>
        <family val="1"/>
        <charset val="238"/>
      </rPr>
      <t>Odstredené mlieko a smotana v prášku</t>
    </r>
  </si>
  <si>
    <r>
      <rPr>
        <sz val="10"/>
        <rFont val="Times New Roman"/>
        <family val="1"/>
        <charset val="238"/>
      </rPr>
      <t>10.51.22</t>
    </r>
  </si>
  <si>
    <r>
      <rPr>
        <sz val="10"/>
        <rFont val="Times New Roman"/>
        <family val="1"/>
        <charset val="238"/>
      </rPr>
      <t>Plnotučné mlieko a smotana v prášku</t>
    </r>
  </si>
  <si>
    <r>
      <rPr>
        <sz val="10"/>
        <rFont val="Times New Roman"/>
        <family val="1"/>
        <charset val="238"/>
      </rPr>
      <t>10.51.3</t>
    </r>
  </si>
  <si>
    <r>
      <rPr>
        <sz val="10"/>
        <rFont val="Times New Roman"/>
        <family val="1"/>
        <charset val="238"/>
      </rPr>
      <t>Maslo a mliečne nátierky</t>
    </r>
  </si>
  <si>
    <r>
      <rPr>
        <sz val="10"/>
        <rFont val="Times New Roman"/>
        <family val="1"/>
        <charset val="238"/>
      </rPr>
      <t>10.51.30</t>
    </r>
  </si>
  <si>
    <r>
      <rPr>
        <sz val="10"/>
        <rFont val="Times New Roman"/>
        <family val="1"/>
        <charset val="238"/>
      </rPr>
      <t>10.51.4</t>
    </r>
  </si>
  <si>
    <r>
      <rPr>
        <sz val="10"/>
        <rFont val="Times New Roman"/>
        <family val="1"/>
        <charset val="238"/>
      </rPr>
      <t>Syr a tvaroh</t>
    </r>
  </si>
  <si>
    <r>
      <rPr>
        <sz val="10"/>
        <rFont val="Times New Roman"/>
        <family val="1"/>
        <charset val="238"/>
      </rPr>
      <t>10.51.40</t>
    </r>
  </si>
  <si>
    <r>
      <rPr>
        <sz val="10"/>
        <rFont val="Times New Roman"/>
        <family val="1"/>
        <charset val="238"/>
      </rPr>
      <t>10.51.5</t>
    </r>
  </si>
  <si>
    <r>
      <rPr>
        <sz val="10"/>
        <rFont val="Times New Roman"/>
        <family val="1"/>
        <charset val="238"/>
      </rPr>
      <t>Ostatné mliečne výrobky</t>
    </r>
  </si>
  <si>
    <r>
      <rPr>
        <sz val="10"/>
        <rFont val="Times New Roman"/>
        <family val="1"/>
        <charset val="238"/>
      </rPr>
      <t>10.51.51</t>
    </r>
  </si>
  <si>
    <r>
      <rPr>
        <sz val="10"/>
        <rFont val="Times New Roman"/>
        <family val="1"/>
        <charset val="238"/>
      </rPr>
      <t>Mlieko a smotana, koncentrované alebo obsahujúce pridaný cukor alebo ostatné sladidlá, nie v pevných formách</t>
    </r>
  </si>
  <si>
    <r>
      <rPr>
        <sz val="10"/>
        <rFont val="Times New Roman"/>
        <family val="1"/>
        <charset val="238"/>
      </rPr>
      <t>10.51.52</t>
    </r>
  </si>
  <si>
    <r>
      <rPr>
        <sz val="10"/>
        <rFont val="Times New Roman"/>
        <family val="1"/>
        <charset val="238"/>
      </rPr>
      <t>Jogurt a ostatné fermentované alebo acidofilné mlieko alebo smotana</t>
    </r>
  </si>
  <si>
    <r>
      <rPr>
        <sz val="10"/>
        <rFont val="Times New Roman"/>
        <family val="1"/>
        <charset val="238"/>
      </rPr>
      <t>10.51.53</t>
    </r>
  </si>
  <si>
    <r>
      <rPr>
        <sz val="10"/>
        <rFont val="Times New Roman"/>
        <family val="1"/>
        <charset val="238"/>
      </rPr>
      <t>Kazeín</t>
    </r>
  </si>
  <si>
    <r>
      <rPr>
        <sz val="10"/>
        <rFont val="Times New Roman"/>
        <family val="1"/>
        <charset val="238"/>
      </rPr>
      <t>10.51.54</t>
    </r>
  </si>
  <si>
    <r>
      <rPr>
        <sz val="10"/>
        <rFont val="Times New Roman"/>
        <family val="1"/>
        <charset val="238"/>
      </rPr>
      <t>Laktóza a laktózový sirup</t>
    </r>
  </si>
  <si>
    <r>
      <rPr>
        <sz val="10"/>
        <rFont val="Times New Roman"/>
        <family val="1"/>
        <charset val="238"/>
      </rPr>
      <t>10.51.55</t>
    </r>
  </si>
  <si>
    <r>
      <rPr>
        <sz val="10"/>
        <rFont val="Times New Roman"/>
        <family val="1"/>
        <charset val="238"/>
      </rPr>
      <t>Srvátka</t>
    </r>
  </si>
  <si>
    <r>
      <rPr>
        <sz val="10"/>
        <rFont val="Times New Roman"/>
        <family val="1"/>
        <charset val="238"/>
      </rPr>
      <t>10.51.56</t>
    </r>
  </si>
  <si>
    <r>
      <rPr>
        <sz val="10"/>
        <rFont val="Times New Roman"/>
        <family val="1"/>
        <charset val="238"/>
      </rPr>
      <t>Mliečne výrobky i. n.</t>
    </r>
  </si>
  <si>
    <r>
      <rPr>
        <sz val="10"/>
        <rFont val="Times New Roman"/>
        <family val="1"/>
        <charset val="238"/>
      </rPr>
      <t>10.51.9</t>
    </r>
  </si>
  <si>
    <r>
      <rPr>
        <sz val="10"/>
        <rFont val="Times New Roman"/>
        <family val="1"/>
        <charset val="238"/>
      </rPr>
      <t>Subdodávateľské činnosti ako súčasť výroby mliečnych výrobkov a syrov</t>
    </r>
  </si>
  <si>
    <r>
      <rPr>
        <sz val="10"/>
        <rFont val="Times New Roman"/>
        <family val="1"/>
        <charset val="238"/>
      </rPr>
      <t>10.51.99</t>
    </r>
  </si>
  <si>
    <t>10.52</t>
  </si>
  <si>
    <r>
      <rPr>
        <sz val="10"/>
        <rFont val="Times New Roman"/>
        <family val="1"/>
        <charset val="238"/>
      </rPr>
      <t>Zmrzlina</t>
    </r>
  </si>
  <si>
    <r>
      <rPr>
        <sz val="10"/>
        <rFont val="Times New Roman"/>
        <family val="1"/>
        <charset val="238"/>
      </rPr>
      <t>10.52.1</t>
    </r>
  </si>
  <si>
    <r>
      <rPr>
        <sz val="10"/>
        <rFont val="Times New Roman"/>
        <family val="1"/>
        <charset val="238"/>
      </rPr>
      <t>Zmrzlina a ostatné podobné jedlé mrazené výrobky</t>
    </r>
  </si>
  <si>
    <r>
      <rPr>
        <sz val="10"/>
        <rFont val="Times New Roman"/>
        <family val="1"/>
        <charset val="238"/>
      </rPr>
      <t>10.52.10</t>
    </r>
  </si>
  <si>
    <r>
      <rPr>
        <sz val="10"/>
        <rFont val="Times New Roman"/>
        <family val="1"/>
        <charset val="238"/>
      </rPr>
      <t>10.52.9</t>
    </r>
  </si>
  <si>
    <r>
      <rPr>
        <sz val="10"/>
        <rFont val="Times New Roman"/>
        <family val="1"/>
        <charset val="238"/>
      </rPr>
      <t>Subdodávateľské činnosti ako súčasť výroby zmrzliny</t>
    </r>
  </si>
  <si>
    <r>
      <rPr>
        <sz val="10"/>
        <rFont val="Times New Roman"/>
        <family val="1"/>
        <charset val="238"/>
      </rPr>
      <t>10.52.99</t>
    </r>
  </si>
  <si>
    <t>10.6</t>
  </si>
  <si>
    <r>
      <rPr>
        <sz val="10"/>
        <rFont val="Times New Roman"/>
        <family val="1"/>
        <charset val="238"/>
      </rPr>
      <t>Mlynárske výrobky, škroby a výrobky zo škrobu</t>
    </r>
  </si>
  <si>
    <t>10.61</t>
  </si>
  <si>
    <r>
      <rPr>
        <sz val="10"/>
        <rFont val="Times New Roman"/>
        <family val="1"/>
        <charset val="238"/>
      </rPr>
      <t>Mlynárske výrobky</t>
    </r>
  </si>
  <si>
    <r>
      <rPr>
        <sz val="10"/>
        <rFont val="Times New Roman"/>
        <family val="1"/>
        <charset val="238"/>
      </rPr>
      <t>10.61.1</t>
    </r>
  </si>
  <si>
    <r>
      <rPr>
        <sz val="10"/>
        <rFont val="Times New Roman"/>
        <family val="1"/>
        <charset val="238"/>
      </rPr>
      <t>Ryža polobielená alebo bielená, alebo lúpaná, alebo zlomková</t>
    </r>
  </si>
  <si>
    <r>
      <rPr>
        <sz val="10"/>
        <rFont val="Times New Roman"/>
        <family val="1"/>
        <charset val="238"/>
      </rPr>
      <t>10.61.11</t>
    </r>
  </si>
  <si>
    <r>
      <rPr>
        <sz val="10"/>
        <rFont val="Times New Roman"/>
        <family val="1"/>
        <charset val="238"/>
      </rPr>
      <t>Lúpaná ryža</t>
    </r>
  </si>
  <si>
    <r>
      <rPr>
        <sz val="10"/>
        <rFont val="Times New Roman"/>
        <family val="1"/>
        <charset val="238"/>
      </rPr>
      <t>10.61.12</t>
    </r>
  </si>
  <si>
    <r>
      <rPr>
        <sz val="10"/>
        <rFont val="Times New Roman"/>
        <family val="1"/>
        <charset val="238"/>
      </rPr>
      <t>Ryža polobielená alebo bielená, alebo zlomková</t>
    </r>
  </si>
  <si>
    <r>
      <rPr>
        <sz val="10"/>
        <rFont val="Times New Roman"/>
        <family val="1"/>
        <charset val="238"/>
      </rPr>
      <t>10.61.2</t>
    </r>
  </si>
  <si>
    <r>
      <rPr>
        <sz val="10"/>
        <rFont val="Times New Roman"/>
        <family val="1"/>
        <charset val="238"/>
      </rPr>
      <t>Obilné a rastlinné múky; ich zmesi</t>
    </r>
  </si>
  <si>
    <r>
      <rPr>
        <sz val="10"/>
        <rFont val="Times New Roman"/>
        <family val="1"/>
        <charset val="238"/>
      </rPr>
      <t>10.61.21</t>
    </r>
  </si>
  <si>
    <r>
      <rPr>
        <sz val="10"/>
        <rFont val="Times New Roman"/>
        <family val="1"/>
        <charset val="238"/>
      </rPr>
      <t>Pšeničné alebo súražné múky</t>
    </r>
  </si>
  <si>
    <r>
      <rPr>
        <sz val="10"/>
        <rFont val="Times New Roman"/>
        <family val="1"/>
        <charset val="238"/>
      </rPr>
      <t>10.61.22</t>
    </r>
  </si>
  <si>
    <r>
      <rPr>
        <sz val="10"/>
        <rFont val="Times New Roman"/>
        <family val="1"/>
        <charset val="238"/>
      </rPr>
      <t>Ostatné obilné múky</t>
    </r>
  </si>
  <si>
    <r>
      <rPr>
        <sz val="10"/>
        <rFont val="Times New Roman"/>
        <family val="1"/>
        <charset val="238"/>
      </rPr>
      <t>10.61.23</t>
    </r>
  </si>
  <si>
    <r>
      <rPr>
        <sz val="10"/>
        <rFont val="Times New Roman"/>
        <family val="1"/>
        <charset val="238"/>
      </rPr>
      <t>Rastlinné múky a krupica</t>
    </r>
  </si>
  <si>
    <r>
      <rPr>
        <sz val="10"/>
        <rFont val="Times New Roman"/>
        <family val="1"/>
        <charset val="238"/>
      </rPr>
      <t>10.61.24</t>
    </r>
  </si>
  <si>
    <r>
      <rPr>
        <sz val="10"/>
        <rFont val="Times New Roman"/>
        <family val="1"/>
        <charset val="238"/>
      </rPr>
      <t>Zmesi na prípravu pekárskych výrobkov</t>
    </r>
  </si>
  <si>
    <r>
      <rPr>
        <sz val="10"/>
        <rFont val="Times New Roman"/>
        <family val="1"/>
        <charset val="238"/>
      </rPr>
      <t>10.61.3</t>
    </r>
  </si>
  <si>
    <r>
      <rPr>
        <sz val="10"/>
        <rFont val="Times New Roman"/>
        <family val="1"/>
        <charset val="238"/>
      </rPr>
      <t>Krúpy, krupica, pelety a ostatné výrobky z obilných zŕn</t>
    </r>
  </si>
  <si>
    <r>
      <rPr>
        <sz val="10"/>
        <rFont val="Times New Roman"/>
        <family val="1"/>
        <charset val="238"/>
      </rPr>
      <t>10.61.31</t>
    </r>
  </si>
  <si>
    <r>
      <rPr>
        <sz val="10"/>
        <rFont val="Times New Roman"/>
        <family val="1"/>
        <charset val="238"/>
      </rPr>
      <t>Krúpy a krupica z pšenice</t>
    </r>
  </si>
  <si>
    <r>
      <rPr>
        <sz val="10"/>
        <rFont val="Times New Roman"/>
        <family val="1"/>
        <charset val="238"/>
      </rPr>
      <t>10.61.32</t>
    </r>
  </si>
  <si>
    <r>
      <rPr>
        <sz val="10"/>
        <rFont val="Times New Roman"/>
        <family val="1"/>
        <charset val="238"/>
      </rPr>
      <t>Obilninové krúpy, krupica a pelety i. n.</t>
    </r>
  </si>
  <si>
    <r>
      <rPr>
        <sz val="10"/>
        <rFont val="Times New Roman"/>
        <family val="1"/>
        <charset val="238"/>
      </rPr>
      <t>10.61.33</t>
    </r>
  </si>
  <si>
    <r>
      <rPr>
        <sz val="10"/>
        <rFont val="Times New Roman"/>
        <family val="1"/>
        <charset val="238"/>
      </rPr>
      <t>Raňajkové cereálne výrobky a ostatné výrobky z obilných zŕn</t>
    </r>
  </si>
  <si>
    <r>
      <rPr>
        <sz val="10"/>
        <rFont val="Times New Roman"/>
        <family val="1"/>
        <charset val="238"/>
      </rPr>
      <t>10.61.4</t>
    </r>
  </si>
  <si>
    <r>
      <rPr>
        <sz val="10"/>
        <rFont val="Times New Roman"/>
        <family val="1"/>
        <charset val="238"/>
      </rPr>
      <t>Otruby, hrubá múka z otrúb a ostatné zvyšky zo spracovania obilnín</t>
    </r>
  </si>
  <si>
    <r>
      <rPr>
        <sz val="10"/>
        <rFont val="Times New Roman"/>
        <family val="1"/>
        <charset val="238"/>
      </rPr>
      <t>10.61.40</t>
    </r>
  </si>
  <si>
    <r>
      <rPr>
        <sz val="10"/>
        <rFont val="Times New Roman"/>
        <family val="1"/>
        <charset val="238"/>
      </rPr>
      <t>10.61.9</t>
    </r>
  </si>
  <si>
    <r>
      <rPr>
        <sz val="10"/>
        <rFont val="Times New Roman"/>
        <family val="1"/>
        <charset val="238"/>
      </rPr>
      <t>Subdodávateľské činnosti ako súčasť výroby mlynárskych výrobkov</t>
    </r>
  </si>
  <si>
    <r>
      <rPr>
        <sz val="10"/>
        <rFont val="Times New Roman"/>
        <family val="1"/>
        <charset val="238"/>
      </rPr>
      <t>10.61.99</t>
    </r>
  </si>
  <si>
    <t>10.62</t>
  </si>
  <si>
    <r>
      <rPr>
        <sz val="10"/>
        <rFont val="Times New Roman"/>
        <family val="1"/>
        <charset val="238"/>
      </rPr>
      <t>Škroby a výrobky zo škrobu</t>
    </r>
  </si>
  <si>
    <r>
      <rPr>
        <sz val="10"/>
        <rFont val="Times New Roman"/>
        <family val="1"/>
        <charset val="238"/>
      </rPr>
      <t>10.62.1</t>
    </r>
  </si>
  <si>
    <r>
      <rPr>
        <sz val="10"/>
        <rFont val="Times New Roman"/>
        <family val="1"/>
        <charset val="238"/>
      </rPr>
      <t>Škroby a výrobky zo škrobu; cukry a cukrové sirupy i. n.</t>
    </r>
  </si>
  <si>
    <r>
      <rPr>
        <sz val="10"/>
        <rFont val="Times New Roman"/>
        <family val="1"/>
        <charset val="238"/>
      </rPr>
      <t>10.62.11</t>
    </r>
  </si>
  <si>
    <r>
      <rPr>
        <sz val="10"/>
        <rFont val="Times New Roman"/>
        <family val="1"/>
        <charset val="238"/>
      </rPr>
      <t>Škroby; inulín; pšeničný lepok; dextríny a ostatné modifikované škroby</t>
    </r>
  </si>
  <si>
    <r>
      <rPr>
        <sz val="10"/>
        <rFont val="Times New Roman"/>
        <family val="1"/>
        <charset val="238"/>
      </rPr>
      <t>10.62.12</t>
    </r>
  </si>
  <si>
    <r>
      <rPr>
        <sz val="10"/>
        <rFont val="Times New Roman"/>
        <family val="1"/>
        <charset val="238"/>
      </rPr>
      <t>Tapioka a jej náhrady zo škrobu vo forme vločiek, zŕn a v podobných formách</t>
    </r>
  </si>
  <si>
    <r>
      <rPr>
        <sz val="10"/>
        <rFont val="Times New Roman"/>
        <family val="1"/>
        <charset val="238"/>
      </rPr>
      <t>10.62.13</t>
    </r>
  </si>
  <si>
    <r>
      <rPr>
        <sz val="10"/>
        <rFont val="Times New Roman"/>
        <family val="1"/>
        <charset val="238"/>
      </rPr>
      <t>Glukóza a glukózový sirup; fruktóza a fruktózový sirup; invertný cukor; cukry a cukrové sirupy i. n.</t>
    </r>
  </si>
  <si>
    <r>
      <rPr>
        <sz val="10"/>
        <rFont val="Times New Roman"/>
        <family val="1"/>
        <charset val="238"/>
      </rPr>
      <t>10.62.14</t>
    </r>
  </si>
  <si>
    <r>
      <rPr>
        <sz val="10"/>
        <rFont val="Times New Roman"/>
        <family val="1"/>
        <charset val="238"/>
      </rPr>
      <t>Kukuričný olej</t>
    </r>
  </si>
  <si>
    <r>
      <rPr>
        <sz val="10"/>
        <rFont val="Times New Roman"/>
        <family val="1"/>
        <charset val="238"/>
      </rPr>
      <t>10.62.2</t>
    </r>
  </si>
  <si>
    <r>
      <rPr>
        <sz val="10"/>
        <rFont val="Times New Roman"/>
        <family val="1"/>
        <charset val="238"/>
      </rPr>
      <t>Zvyšky z výroby škrobu a podobné zvyšky</t>
    </r>
  </si>
  <si>
    <r>
      <rPr>
        <sz val="10"/>
        <rFont val="Times New Roman"/>
        <family val="1"/>
        <charset val="238"/>
      </rPr>
      <t>10.62.20</t>
    </r>
  </si>
  <si>
    <r>
      <rPr>
        <sz val="10"/>
        <rFont val="Times New Roman"/>
        <family val="1"/>
        <charset val="238"/>
      </rPr>
      <t>10.62.9</t>
    </r>
  </si>
  <si>
    <r>
      <rPr>
        <sz val="10"/>
        <rFont val="Times New Roman"/>
        <family val="1"/>
        <charset val="238"/>
      </rPr>
      <t>Subdodávateľské činnosti ako súčasť výroby škrobu a výrobkov zo škrobu</t>
    </r>
  </si>
  <si>
    <r>
      <rPr>
        <sz val="10"/>
        <rFont val="Times New Roman"/>
        <family val="1"/>
        <charset val="238"/>
      </rPr>
      <t>10.62.99</t>
    </r>
  </si>
  <si>
    <t>10.7</t>
  </si>
  <si>
    <r>
      <rPr>
        <sz val="10"/>
        <rFont val="Times New Roman"/>
        <family val="1"/>
        <charset val="238"/>
      </rPr>
      <t>Pečivo a múčne výrobky</t>
    </r>
  </si>
  <si>
    <t>10.71</t>
  </si>
  <si>
    <r>
      <rPr>
        <sz val="10"/>
        <rFont val="Times New Roman"/>
        <family val="1"/>
        <charset val="238"/>
      </rPr>
      <t>Chlieb; čerstvé pečivo a koláče</t>
    </r>
  </si>
  <si>
    <r>
      <rPr>
        <sz val="10"/>
        <rFont val="Times New Roman"/>
        <family val="1"/>
        <charset val="238"/>
      </rPr>
      <t>10.71.1</t>
    </r>
  </si>
  <si>
    <r>
      <rPr>
        <sz val="10"/>
        <rFont val="Times New Roman"/>
        <family val="1"/>
        <charset val="238"/>
      </rPr>
      <t>Chlieb, čerstvé pečivo a koláče</t>
    </r>
  </si>
  <si>
    <r>
      <rPr>
        <sz val="10"/>
        <rFont val="Times New Roman"/>
        <family val="1"/>
        <charset val="238"/>
      </rPr>
      <t>10.71.11</t>
    </r>
  </si>
  <si>
    <r>
      <rPr>
        <sz val="10"/>
        <rFont val="Times New Roman"/>
        <family val="1"/>
        <charset val="238"/>
      </rPr>
      <t>Čerstvý chlieb</t>
    </r>
  </si>
  <si>
    <r>
      <rPr>
        <sz val="10"/>
        <rFont val="Times New Roman"/>
        <family val="1"/>
        <charset val="238"/>
      </rPr>
      <t>10.71.12</t>
    </r>
  </si>
  <si>
    <r>
      <rPr>
        <sz val="10"/>
        <rFont val="Times New Roman"/>
        <family val="1"/>
        <charset val="238"/>
      </rPr>
      <t>Čerstvé pečivo a koláče</t>
    </r>
  </si>
  <si>
    <r>
      <rPr>
        <sz val="10"/>
        <rFont val="Times New Roman"/>
        <family val="1"/>
        <charset val="238"/>
      </rPr>
      <t>10.71.9</t>
    </r>
  </si>
  <si>
    <r>
      <rPr>
        <sz val="10"/>
        <rFont val="Times New Roman"/>
        <family val="1"/>
        <charset val="238"/>
      </rPr>
      <t>Subdodávateľské činnosti ako súčasť výroby čerstvého alebo mrazeného chleba, pečiva a koláčov</t>
    </r>
  </si>
  <si>
    <r>
      <rPr>
        <sz val="10"/>
        <rFont val="Times New Roman"/>
        <family val="1"/>
        <charset val="238"/>
      </rPr>
      <t>10.71.99</t>
    </r>
  </si>
  <si>
    <t>10.72</t>
  </si>
  <si>
    <r>
      <rPr>
        <sz val="10"/>
        <rFont val="Times New Roman"/>
        <family val="1"/>
        <charset val="238"/>
      </rPr>
      <t>Sucháre a sušienky; trvanlivé pečivo a koláče</t>
    </r>
  </si>
  <si>
    <r>
      <rPr>
        <sz val="10"/>
        <rFont val="Times New Roman"/>
        <family val="1"/>
        <charset val="238"/>
      </rPr>
      <t>10.72.1</t>
    </r>
  </si>
  <si>
    <r>
      <rPr>
        <sz val="10"/>
        <rFont val="Times New Roman"/>
        <family val="1"/>
        <charset val="238"/>
      </rPr>
      <t>10.72.11</t>
    </r>
  </si>
  <si>
    <r>
      <rPr>
        <sz val="10"/>
        <rFont val="Times New Roman"/>
        <family val="1"/>
        <charset val="238"/>
      </rPr>
      <t>Chrumkavý chlieb, sucháre, hrianky a podobné opečené výrobky</t>
    </r>
  </si>
  <si>
    <r>
      <rPr>
        <sz val="10"/>
        <rFont val="Times New Roman"/>
        <family val="1"/>
        <charset val="238"/>
      </rPr>
      <t>10.72.12</t>
    </r>
  </si>
  <si>
    <r>
      <rPr>
        <sz val="10"/>
        <rFont val="Times New Roman"/>
        <family val="1"/>
        <charset val="238"/>
      </rPr>
      <t>Medovníky a podobné výrobky; sladké sušienky; vaf le a oblátky</t>
    </r>
  </si>
  <si>
    <r>
      <rPr>
        <sz val="10"/>
        <rFont val="Times New Roman"/>
        <family val="1"/>
        <charset val="238"/>
      </rPr>
      <t>10.72.19</t>
    </r>
  </si>
  <si>
    <r>
      <rPr>
        <sz val="10"/>
        <rFont val="Times New Roman"/>
        <family val="1"/>
        <charset val="238"/>
      </rPr>
      <t>Ostatné sušené alebo trvanlivé pekárske výrobky</t>
    </r>
  </si>
  <si>
    <r>
      <rPr>
        <sz val="10"/>
        <rFont val="Times New Roman"/>
        <family val="1"/>
        <charset val="238"/>
      </rPr>
      <t>10.72.9</t>
    </r>
  </si>
  <si>
    <r>
      <rPr>
        <sz val="10"/>
        <rFont val="Times New Roman"/>
        <family val="1"/>
        <charset val="238"/>
      </rPr>
      <t>Subdodávateľské činnosti ako súčasť výroby suchárov a sušienok; trvanlivého pečiva a keksov</t>
    </r>
  </si>
  <si>
    <r>
      <rPr>
        <sz val="10"/>
        <rFont val="Times New Roman"/>
        <family val="1"/>
        <charset val="238"/>
      </rPr>
      <t>10.72.99</t>
    </r>
  </si>
  <si>
    <t>10.73</t>
  </si>
  <si>
    <r>
      <rPr>
        <sz val="10"/>
        <rFont val="Times New Roman"/>
        <family val="1"/>
        <charset val="238"/>
      </rPr>
      <t>Makaróny, rezance, kuskus a podobné múčne výrobky</t>
    </r>
  </si>
  <si>
    <r>
      <rPr>
        <sz val="10"/>
        <rFont val="Times New Roman"/>
        <family val="1"/>
        <charset val="238"/>
      </rPr>
      <t>10.73.1</t>
    </r>
  </si>
  <si>
    <r>
      <rPr>
        <sz val="10"/>
        <rFont val="Times New Roman"/>
        <family val="1"/>
        <charset val="238"/>
      </rPr>
      <t>10.73.11</t>
    </r>
  </si>
  <si>
    <r>
      <rPr>
        <sz val="10"/>
        <rFont val="Times New Roman"/>
        <family val="1"/>
        <charset val="238"/>
      </rPr>
      <t>Makaróny, rezance a podobné múčne výrobky</t>
    </r>
  </si>
  <si>
    <r>
      <rPr>
        <sz val="10"/>
        <rFont val="Times New Roman"/>
        <family val="1"/>
        <charset val="238"/>
      </rPr>
      <t>10.73.12</t>
    </r>
  </si>
  <si>
    <r>
      <rPr>
        <sz val="10"/>
        <rFont val="Times New Roman"/>
        <family val="1"/>
        <charset val="238"/>
      </rPr>
      <t>Kuskus</t>
    </r>
  </si>
  <si>
    <r>
      <rPr>
        <sz val="10"/>
        <rFont val="Times New Roman"/>
        <family val="1"/>
        <charset val="238"/>
      </rPr>
      <t>10.73.9</t>
    </r>
  </si>
  <si>
    <r>
      <rPr>
        <sz val="10"/>
        <rFont val="Times New Roman"/>
        <family val="1"/>
        <charset val="238"/>
      </rPr>
      <t>Subdodávateľské činnosti ako súčasť výroby makarónov, rezancov, kuskusu a podobných múčnych výrobkov</t>
    </r>
  </si>
  <si>
    <r>
      <rPr>
        <sz val="10"/>
        <rFont val="Times New Roman"/>
        <family val="1"/>
        <charset val="238"/>
      </rPr>
      <t>10.73.99</t>
    </r>
  </si>
  <si>
    <t>10.8</t>
  </si>
  <si>
    <r>
      <rPr>
        <sz val="10"/>
        <rFont val="Times New Roman"/>
        <family val="1"/>
        <charset val="238"/>
      </rPr>
      <t>Ostatné potravinárske výrobky</t>
    </r>
  </si>
  <si>
    <t>10.81</t>
  </si>
  <si>
    <r>
      <rPr>
        <sz val="10"/>
        <rFont val="Times New Roman"/>
        <family val="1"/>
        <charset val="238"/>
      </rPr>
      <t>Cukor</t>
    </r>
  </si>
  <si>
    <r>
      <rPr>
        <sz val="10"/>
        <rFont val="Times New Roman"/>
        <family val="1"/>
        <charset val="238"/>
      </rPr>
      <t>10.81.1</t>
    </r>
  </si>
  <si>
    <r>
      <rPr>
        <sz val="10"/>
        <rFont val="Times New Roman"/>
        <family val="1"/>
        <charset val="238"/>
      </rPr>
      <t>Surový alebo rafinovaný trstinový alebo repný cukor; melasy</t>
    </r>
  </si>
  <si>
    <r>
      <rPr>
        <sz val="10"/>
        <rFont val="Times New Roman"/>
        <family val="1"/>
        <charset val="238"/>
      </rPr>
      <t>10.81.11</t>
    </r>
  </si>
  <si>
    <r>
      <rPr>
        <sz val="10"/>
        <rFont val="Times New Roman"/>
        <family val="1"/>
        <charset val="238"/>
      </rPr>
      <t>Surový trstinový alebo repný cukor v pevnom stave</t>
    </r>
  </si>
  <si>
    <r>
      <rPr>
        <sz val="10"/>
        <rFont val="Times New Roman"/>
        <family val="1"/>
        <charset val="238"/>
      </rPr>
      <t>10.81.12</t>
    </r>
  </si>
  <si>
    <r>
      <rPr>
        <sz val="10"/>
        <rFont val="Times New Roman"/>
        <family val="1"/>
        <charset val="238"/>
      </rPr>
      <t>Rafinovaný trstinový alebo repný cukor a chemicky čistá sacharóza v pevnom stave, neobsahujúce pridané aromatické prípravky ani farbivá</t>
    </r>
  </si>
  <si>
    <r>
      <rPr>
        <sz val="10"/>
        <rFont val="Times New Roman"/>
        <family val="1"/>
        <charset val="238"/>
      </rPr>
      <t>10.81.13</t>
    </r>
  </si>
  <si>
    <r>
      <rPr>
        <sz val="10"/>
        <rFont val="Times New Roman"/>
        <family val="1"/>
        <charset val="238"/>
      </rPr>
      <t>Rafinovaný trstinový alebo repný cukor obsahujúci aromatické prípravky alebo farbivá; javorový cukor a javorový sirup</t>
    </r>
  </si>
  <si>
    <r>
      <rPr>
        <sz val="10"/>
        <rFont val="Times New Roman"/>
        <family val="1"/>
        <charset val="238"/>
      </rPr>
      <t>10.81.14</t>
    </r>
  </si>
  <si>
    <r>
      <rPr>
        <sz val="10"/>
        <rFont val="Times New Roman"/>
        <family val="1"/>
        <charset val="238"/>
      </rPr>
      <t>Melasy</t>
    </r>
  </si>
  <si>
    <r>
      <rPr>
        <sz val="10"/>
        <rFont val="Times New Roman"/>
        <family val="1"/>
        <charset val="238"/>
      </rPr>
      <t>10.81.2</t>
    </r>
  </si>
  <si>
    <r>
      <rPr>
        <sz val="10"/>
        <rFont val="Times New Roman"/>
        <family val="1"/>
        <charset val="238"/>
      </rPr>
      <t>Repné rezky, bagasa a iný odpad z výroby cukru</t>
    </r>
  </si>
  <si>
    <r>
      <rPr>
        <sz val="10"/>
        <rFont val="Times New Roman"/>
        <family val="1"/>
        <charset val="238"/>
      </rPr>
      <t>10.81.20</t>
    </r>
  </si>
  <si>
    <r>
      <rPr>
        <sz val="10"/>
        <rFont val="Times New Roman"/>
        <family val="1"/>
        <charset val="238"/>
      </rPr>
      <t>10.81.9</t>
    </r>
  </si>
  <si>
    <r>
      <rPr>
        <sz val="10"/>
        <rFont val="Times New Roman"/>
        <family val="1"/>
        <charset val="238"/>
      </rPr>
      <t>Subdodávateľské činnosti ako súčasť výroby cukru</t>
    </r>
  </si>
  <si>
    <r>
      <rPr>
        <sz val="10"/>
        <rFont val="Times New Roman"/>
        <family val="1"/>
        <charset val="238"/>
      </rPr>
      <t>10.81.99</t>
    </r>
  </si>
  <si>
    <t>10.82</t>
  </si>
  <si>
    <r>
      <rPr>
        <sz val="10"/>
        <rFont val="Times New Roman"/>
        <family val="1"/>
        <charset val="238"/>
      </rPr>
      <t>Kakao, čokoláda a cukrovinky</t>
    </r>
  </si>
  <si>
    <r>
      <rPr>
        <sz val="10"/>
        <rFont val="Times New Roman"/>
        <family val="1"/>
        <charset val="238"/>
      </rPr>
      <t>10.82.1</t>
    </r>
  </si>
  <si>
    <r>
      <rPr>
        <sz val="10"/>
        <rFont val="Times New Roman"/>
        <family val="1"/>
        <charset val="238"/>
      </rPr>
      <t>Kakaová hmota, tiež odtučnená, kakaové maslo, tuk a olej, kakaový prášok</t>
    </r>
  </si>
  <si>
    <r>
      <rPr>
        <sz val="10"/>
        <rFont val="Times New Roman"/>
        <family val="1"/>
        <charset val="238"/>
      </rPr>
      <t>10.82.11</t>
    </r>
  </si>
  <si>
    <r>
      <rPr>
        <sz val="10"/>
        <rFont val="Times New Roman"/>
        <family val="1"/>
        <charset val="238"/>
      </rPr>
      <t>Kakaová hmota, tiež odtučnená</t>
    </r>
  </si>
  <si>
    <r>
      <rPr>
        <sz val="10"/>
        <rFont val="Times New Roman"/>
        <family val="1"/>
        <charset val="238"/>
      </rPr>
      <t>10.82.12</t>
    </r>
  </si>
  <si>
    <r>
      <rPr>
        <sz val="10"/>
        <rFont val="Times New Roman"/>
        <family val="1"/>
        <charset val="238"/>
      </rPr>
      <t>Kakaové maslo, tuk a olej</t>
    </r>
  </si>
  <si>
    <r>
      <rPr>
        <sz val="10"/>
        <rFont val="Times New Roman"/>
        <family val="1"/>
        <charset val="238"/>
      </rPr>
      <t>10.82.13</t>
    </r>
  </si>
  <si>
    <r>
      <rPr>
        <sz val="10"/>
        <rFont val="Times New Roman"/>
        <family val="1"/>
        <charset val="238"/>
      </rPr>
      <t>Kakaový prášok neobsahujúci pridaný cukor ani iné sladidlá</t>
    </r>
  </si>
  <si>
    <r>
      <rPr>
        <sz val="10"/>
        <rFont val="Times New Roman"/>
        <family val="1"/>
        <charset val="238"/>
      </rPr>
      <t>10.82.14</t>
    </r>
  </si>
  <si>
    <r>
      <rPr>
        <sz val="10"/>
        <rFont val="Times New Roman"/>
        <family val="1"/>
        <charset val="238"/>
      </rPr>
      <t>Kakaový prášok obsahujúci pridaný cukor alebo ostatné sladidlá</t>
    </r>
  </si>
  <si>
    <r>
      <rPr>
        <sz val="10"/>
        <rFont val="Times New Roman"/>
        <family val="1"/>
        <charset val="238"/>
      </rPr>
      <t>10.82.2</t>
    </r>
  </si>
  <si>
    <r>
      <rPr>
        <sz val="10"/>
        <rFont val="Times New Roman"/>
        <family val="1"/>
        <charset val="238"/>
      </rPr>
      <t>Čokoláda a cukrovinky</t>
    </r>
  </si>
  <si>
    <r>
      <rPr>
        <sz val="10"/>
        <rFont val="Times New Roman"/>
        <family val="1"/>
        <charset val="238"/>
      </rPr>
      <t>10.82.21</t>
    </r>
  </si>
  <si>
    <r>
      <rPr>
        <sz val="10"/>
        <rFont val="Times New Roman"/>
        <family val="1"/>
        <charset val="238"/>
      </rPr>
      <t>Čokoláda a potravinové prípravky obsahujúce kakao (okrem osladeného kakaového prášku), voľne ložené</t>
    </r>
  </si>
  <si>
    <r>
      <rPr>
        <sz val="10"/>
        <rFont val="Times New Roman"/>
        <family val="1"/>
        <charset val="238"/>
      </rPr>
      <t>10.82.22</t>
    </r>
  </si>
  <si>
    <r>
      <rPr>
        <sz val="10"/>
        <rFont val="Times New Roman"/>
        <family val="1"/>
        <charset val="238"/>
      </rPr>
      <t>Čokoláda a potravinové prípravky obsahujúce kakao (okrem osladeného kakaového prášku), iné ako voľne ložené</t>
    </r>
  </si>
  <si>
    <r>
      <rPr>
        <sz val="10"/>
        <rFont val="Times New Roman"/>
        <family val="1"/>
        <charset val="238"/>
      </rPr>
      <t>10.82.23</t>
    </r>
  </si>
  <si>
    <r>
      <rPr>
        <sz val="10"/>
        <rFont val="Times New Roman"/>
        <family val="1"/>
        <charset val="238"/>
      </rPr>
      <t>Cukrovinky (vrátane bielej čokolády) neobsahujúce kakao</t>
    </r>
  </si>
  <si>
    <r>
      <rPr>
        <sz val="10"/>
        <rFont val="Times New Roman"/>
        <family val="1"/>
        <charset val="238"/>
      </rPr>
      <t>10.82.24</t>
    </r>
  </si>
  <si>
    <r>
      <rPr>
        <sz val="10"/>
        <rFont val="Times New Roman"/>
        <family val="1"/>
        <charset val="238"/>
      </rPr>
      <t>Ovocie, orechy, ovocné kôry a šupy a ostatné časti rastlín, konzervované cukrom</t>
    </r>
  </si>
  <si>
    <r>
      <rPr>
        <sz val="10"/>
        <rFont val="Times New Roman"/>
        <family val="1"/>
        <charset val="238"/>
      </rPr>
      <t>10.82.3</t>
    </r>
  </si>
  <si>
    <r>
      <rPr>
        <sz val="10"/>
        <rFont val="Times New Roman"/>
        <family val="1"/>
        <charset val="238"/>
      </rPr>
      <t>Kakaové škrupiny, šupky, kožky a ostatný kakaový odpad</t>
    </r>
  </si>
  <si>
    <r>
      <rPr>
        <sz val="10"/>
        <rFont val="Times New Roman"/>
        <family val="1"/>
        <charset val="238"/>
      </rPr>
      <t>10.82.30</t>
    </r>
  </si>
  <si>
    <r>
      <rPr>
        <sz val="10"/>
        <rFont val="Times New Roman"/>
        <family val="1"/>
        <charset val="238"/>
      </rPr>
      <t>10.82.9</t>
    </r>
  </si>
  <si>
    <r>
      <rPr>
        <sz val="10"/>
        <rFont val="Times New Roman"/>
        <family val="1"/>
        <charset val="238"/>
      </rPr>
      <t>Subdodávateľské činnosti ako súčasť výroby kakaa, čokolády a cukroviniek</t>
    </r>
  </si>
  <si>
    <r>
      <rPr>
        <sz val="10"/>
        <rFont val="Times New Roman"/>
        <family val="1"/>
        <charset val="238"/>
      </rPr>
      <t>10.82.99</t>
    </r>
  </si>
  <si>
    <t>10.83</t>
  </si>
  <si>
    <r>
      <rPr>
        <sz val="10"/>
        <rFont val="Times New Roman"/>
        <family val="1"/>
        <charset val="238"/>
      </rPr>
      <t>Spracovaný čaj a káva</t>
    </r>
  </si>
  <si>
    <r>
      <rPr>
        <sz val="10"/>
        <rFont val="Times New Roman"/>
        <family val="1"/>
        <charset val="238"/>
      </rPr>
      <t>10.83.1</t>
    </r>
  </si>
  <si>
    <r>
      <rPr>
        <sz val="10"/>
        <rFont val="Times New Roman"/>
        <family val="1"/>
        <charset val="238"/>
      </rPr>
      <t>10.83.11</t>
    </r>
  </si>
  <si>
    <r>
      <rPr>
        <sz val="10"/>
        <rFont val="Times New Roman"/>
        <family val="1"/>
        <charset val="238"/>
      </rPr>
      <t>Káva bezkofeínová alebo pražená</t>
    </r>
  </si>
  <si>
    <r>
      <rPr>
        <sz val="10"/>
        <rFont val="Times New Roman"/>
        <family val="1"/>
        <charset val="238"/>
      </rPr>
      <t>10.83.12</t>
    </r>
  </si>
  <si>
    <r>
      <rPr>
        <sz val="10"/>
        <rFont val="Times New Roman"/>
        <family val="1"/>
        <charset val="238"/>
      </rPr>
      <t>Kávové náhrady; výťažky, esencie a koncentráty kávy alebo jej náhrad; kávové plevy a šupky</t>
    </r>
  </si>
  <si>
    <r>
      <rPr>
        <sz val="10"/>
        <rFont val="Times New Roman"/>
        <family val="1"/>
        <charset val="238"/>
      </rPr>
      <t>10.83.13</t>
    </r>
  </si>
  <si>
    <r>
      <rPr>
        <sz val="10"/>
        <rFont val="Times New Roman"/>
        <family val="1"/>
        <charset val="238"/>
      </rPr>
      <t>Zelený čaj (nefermentovaný), čierny čaj (fermentovaný) a čiastočne fermentovaný čaj v obale s obsahom ≤ 3 kg</t>
    </r>
  </si>
  <si>
    <r>
      <rPr>
        <sz val="10"/>
        <rFont val="Times New Roman"/>
        <family val="1"/>
        <charset val="238"/>
      </rPr>
      <t>10.83.14</t>
    </r>
  </si>
  <si>
    <r>
      <rPr>
        <sz val="10"/>
        <rFont val="Times New Roman"/>
        <family val="1"/>
        <charset val="238"/>
      </rPr>
      <t>Výťažky, esencie, koncentráty a prípravky z čaju alebo maté</t>
    </r>
  </si>
  <si>
    <r>
      <rPr>
        <sz val="10"/>
        <rFont val="Times New Roman"/>
        <family val="1"/>
        <charset val="238"/>
      </rPr>
      <t>10.83.15</t>
    </r>
  </si>
  <si>
    <r>
      <rPr>
        <sz val="10"/>
        <rFont val="Times New Roman"/>
        <family val="1"/>
        <charset val="238"/>
      </rPr>
      <t>Bylinné výluhy</t>
    </r>
  </si>
  <si>
    <r>
      <rPr>
        <sz val="10"/>
        <rFont val="Times New Roman"/>
        <family val="1"/>
        <charset val="238"/>
      </rPr>
      <t>10.83.9</t>
    </r>
  </si>
  <si>
    <r>
      <rPr>
        <sz val="10"/>
        <rFont val="Times New Roman"/>
        <family val="1"/>
        <charset val="238"/>
      </rPr>
      <t>Subdodávateľské činnosti ako súčasť výroby kávy a čaju</t>
    </r>
  </si>
  <si>
    <r>
      <rPr>
        <sz val="10"/>
        <rFont val="Times New Roman"/>
        <family val="1"/>
        <charset val="238"/>
      </rPr>
      <t>10.83.99</t>
    </r>
  </si>
  <si>
    <t>10.84</t>
  </si>
  <si>
    <r>
      <rPr>
        <sz val="10"/>
        <rFont val="Times New Roman"/>
        <family val="1"/>
        <charset val="238"/>
      </rPr>
      <t>Chuťové prísady a koreniny</t>
    </r>
  </si>
  <si>
    <r>
      <rPr>
        <sz val="10"/>
        <rFont val="Times New Roman"/>
        <family val="1"/>
        <charset val="238"/>
      </rPr>
      <t>10.84.1</t>
    </r>
  </si>
  <si>
    <r>
      <rPr>
        <sz val="10"/>
        <rFont val="Times New Roman"/>
        <family val="1"/>
        <charset val="238"/>
      </rPr>
      <t>Ocot; omáčky; miešané koreniny; horčičná múčka alebo prášok; hotová horčica</t>
    </r>
  </si>
  <si>
    <r>
      <rPr>
        <sz val="10"/>
        <rFont val="Times New Roman"/>
        <family val="1"/>
        <charset val="238"/>
      </rPr>
      <t>10.84.11</t>
    </r>
  </si>
  <si>
    <r>
      <rPr>
        <sz val="10"/>
        <rFont val="Times New Roman"/>
        <family val="1"/>
        <charset val="238"/>
      </rPr>
      <t>Ocot a jeho náhrady získané z kyseliny octovej</t>
    </r>
  </si>
  <si>
    <r>
      <rPr>
        <sz val="10"/>
        <rFont val="Times New Roman"/>
        <family val="1"/>
        <charset val="238"/>
      </rPr>
      <t>10.84.12</t>
    </r>
  </si>
  <si>
    <r>
      <rPr>
        <sz val="10"/>
        <rFont val="Times New Roman"/>
        <family val="1"/>
        <charset val="238"/>
      </rPr>
      <t>Omáčky; miešané koreniny a miešané chuťové prísady; horčičná múčka a prášok; hotová horčica</t>
    </r>
  </si>
  <si>
    <r>
      <rPr>
        <sz val="10"/>
        <rFont val="Times New Roman"/>
        <family val="1"/>
        <charset val="238"/>
      </rPr>
      <t>10.84.2</t>
    </r>
  </si>
  <si>
    <r>
      <rPr>
        <sz val="10"/>
        <rFont val="Times New Roman"/>
        <family val="1"/>
        <charset val="238"/>
      </rPr>
      <t>Korenie, spracované</t>
    </r>
  </si>
  <si>
    <r>
      <rPr>
        <sz val="10"/>
        <rFont val="Times New Roman"/>
        <family val="1"/>
        <charset val="238"/>
      </rPr>
      <t>10.84.21</t>
    </r>
  </si>
  <si>
    <r>
      <rPr>
        <sz val="10"/>
        <rFont val="Times New Roman"/>
        <family val="1"/>
        <charset val="238"/>
      </rPr>
      <t>Čierne korenie (piper spp.), spracované</t>
    </r>
  </si>
  <si>
    <r>
      <rPr>
        <sz val="10"/>
        <rFont val="Times New Roman"/>
        <family val="1"/>
        <charset val="238"/>
      </rPr>
      <t>10.84.22</t>
    </r>
  </si>
  <si>
    <r>
      <rPr>
        <sz val="10"/>
        <rFont val="Times New Roman"/>
        <family val="1"/>
        <charset val="238"/>
      </rPr>
      <t>Čili paprika a paprika, sušené (capsicum spp.), spracované</t>
    </r>
  </si>
  <si>
    <r>
      <rPr>
        <sz val="10"/>
        <rFont val="Times New Roman"/>
        <family val="1"/>
        <charset val="238"/>
      </rPr>
      <t>10.84.23</t>
    </r>
  </si>
  <si>
    <r>
      <rPr>
        <sz val="10"/>
        <rFont val="Times New Roman"/>
        <family val="1"/>
        <charset val="238"/>
      </rPr>
      <t>Škorica, spracovaná; ostatné spracované korenie</t>
    </r>
  </si>
  <si>
    <r>
      <rPr>
        <sz val="10"/>
        <rFont val="Times New Roman"/>
        <family val="1"/>
        <charset val="238"/>
      </rPr>
      <t>10.84.3</t>
    </r>
  </si>
  <si>
    <r>
      <rPr>
        <sz val="10"/>
        <rFont val="Times New Roman"/>
        <family val="1"/>
        <charset val="238"/>
      </rPr>
      <t>Jedlá soľ</t>
    </r>
  </si>
  <si>
    <r>
      <rPr>
        <sz val="10"/>
        <rFont val="Times New Roman"/>
        <family val="1"/>
        <charset val="238"/>
      </rPr>
      <t>10.84.30</t>
    </r>
  </si>
  <si>
    <r>
      <rPr>
        <sz val="10"/>
        <rFont val="Times New Roman"/>
        <family val="1"/>
        <charset val="238"/>
      </rPr>
      <t>10.84.9</t>
    </r>
  </si>
  <si>
    <r>
      <rPr>
        <sz val="10"/>
        <rFont val="Times New Roman"/>
        <family val="1"/>
        <charset val="238"/>
      </rPr>
      <t>Subdodávateľské činnosti ako súčasť výroby korenín a chuťových prísad</t>
    </r>
  </si>
  <si>
    <r>
      <rPr>
        <sz val="10"/>
        <rFont val="Times New Roman"/>
        <family val="1"/>
        <charset val="238"/>
      </rPr>
      <t>10.84.99</t>
    </r>
  </si>
  <si>
    <t>10.85</t>
  </si>
  <si>
    <r>
      <rPr>
        <sz val="10"/>
        <rFont val="Times New Roman"/>
        <family val="1"/>
        <charset val="238"/>
      </rPr>
      <t>Pripravené pokrmy a jedlá</t>
    </r>
  </si>
  <si>
    <r>
      <rPr>
        <sz val="10"/>
        <rFont val="Times New Roman"/>
        <family val="1"/>
        <charset val="238"/>
      </rPr>
      <t>10.85.1</t>
    </r>
  </si>
  <si>
    <r>
      <rPr>
        <sz val="10"/>
        <rFont val="Times New Roman"/>
        <family val="1"/>
        <charset val="238"/>
      </rPr>
      <t>10.85.11</t>
    </r>
  </si>
  <si>
    <r>
      <rPr>
        <sz val="10"/>
        <rFont val="Times New Roman"/>
        <family val="1"/>
        <charset val="238"/>
      </rPr>
      <t>Pripravené pokrmy a jedlá z mäsa, drobov alebo krvi</t>
    </r>
  </si>
  <si>
    <r>
      <rPr>
        <sz val="10"/>
        <rFont val="Times New Roman"/>
        <family val="1"/>
        <charset val="238"/>
      </rPr>
      <t>10.85.12</t>
    </r>
  </si>
  <si>
    <r>
      <rPr>
        <sz val="10"/>
        <rFont val="Times New Roman"/>
        <family val="1"/>
        <charset val="238"/>
      </rPr>
      <t>Pripravené pokrmy a jedlá z rýb, kôrovcov a mäkkýšov</t>
    </r>
  </si>
  <si>
    <r>
      <rPr>
        <sz val="10"/>
        <rFont val="Times New Roman"/>
        <family val="1"/>
        <charset val="238"/>
      </rPr>
      <t>10.85.13</t>
    </r>
  </si>
  <si>
    <r>
      <rPr>
        <sz val="10"/>
        <rFont val="Times New Roman"/>
        <family val="1"/>
        <charset val="238"/>
      </rPr>
      <t>Pripravené pokrmy a jedlá zo zeleniny</t>
    </r>
  </si>
  <si>
    <r>
      <rPr>
        <sz val="10"/>
        <rFont val="Times New Roman"/>
        <family val="1"/>
        <charset val="238"/>
      </rPr>
      <t>10.85.14</t>
    </r>
  </si>
  <si>
    <r>
      <rPr>
        <sz val="10"/>
        <rFont val="Times New Roman"/>
        <family val="1"/>
        <charset val="238"/>
      </rPr>
      <t>Pripravené pokrmy a jedlá z cestovín</t>
    </r>
  </si>
  <si>
    <r>
      <rPr>
        <sz val="10"/>
        <rFont val="Times New Roman"/>
        <family val="1"/>
        <charset val="238"/>
      </rPr>
      <t>10.85.19</t>
    </r>
  </si>
  <si>
    <r>
      <rPr>
        <sz val="10"/>
        <rFont val="Times New Roman"/>
        <family val="1"/>
        <charset val="238"/>
      </rPr>
      <t>Ostatné pripravené pokrmy a jedlá</t>
    </r>
  </si>
  <si>
    <r>
      <rPr>
        <sz val="10"/>
        <rFont val="Times New Roman"/>
        <family val="1"/>
        <charset val="238"/>
      </rPr>
      <t>10.85.9</t>
    </r>
  </si>
  <si>
    <r>
      <rPr>
        <sz val="10"/>
        <rFont val="Times New Roman"/>
        <family val="1"/>
        <charset val="238"/>
      </rPr>
      <t>Subdodávateľské činnosti ako súčasť výroby pripravených pokrmov a jedál</t>
    </r>
  </si>
  <si>
    <r>
      <rPr>
        <sz val="10"/>
        <rFont val="Times New Roman"/>
        <family val="1"/>
        <charset val="238"/>
      </rPr>
      <t>10.85.99</t>
    </r>
  </si>
  <si>
    <t>10.86</t>
  </si>
  <si>
    <r>
      <rPr>
        <sz val="10"/>
        <rFont val="Times New Roman"/>
        <family val="1"/>
        <charset val="238"/>
      </rPr>
      <t>Homogenizované potravinové prípravky a diétne potraviny</t>
    </r>
  </si>
  <si>
    <r>
      <rPr>
        <sz val="10"/>
        <rFont val="Times New Roman"/>
        <family val="1"/>
        <charset val="238"/>
      </rPr>
      <t>10.86.1</t>
    </r>
  </si>
  <si>
    <r>
      <rPr>
        <sz val="10"/>
        <rFont val="Times New Roman"/>
        <family val="1"/>
        <charset val="238"/>
      </rPr>
      <t>10.86.10</t>
    </r>
  </si>
  <si>
    <r>
      <rPr>
        <sz val="10"/>
        <rFont val="Times New Roman"/>
        <family val="1"/>
        <charset val="238"/>
      </rPr>
      <t>10.86.9</t>
    </r>
  </si>
  <si>
    <r>
      <rPr>
        <sz val="10"/>
        <rFont val="Times New Roman"/>
        <family val="1"/>
        <charset val="238"/>
      </rPr>
      <t>Subdodávateľské činnosti ako súčasť výroby homogenizovaných potravinových prípravkov a diétnych potravín</t>
    </r>
  </si>
  <si>
    <r>
      <rPr>
        <sz val="10"/>
        <rFont val="Times New Roman"/>
        <family val="1"/>
        <charset val="238"/>
      </rPr>
      <t>10.86.99</t>
    </r>
  </si>
  <si>
    <t>10.89</t>
  </si>
  <si>
    <r>
      <rPr>
        <sz val="10"/>
        <rFont val="Times New Roman"/>
        <family val="1"/>
        <charset val="238"/>
      </rPr>
      <t>Ostatné potravinárske výrobky i. n.</t>
    </r>
  </si>
  <si>
    <r>
      <rPr>
        <sz val="10"/>
        <rFont val="Times New Roman"/>
        <family val="1"/>
        <charset val="238"/>
      </rPr>
      <t>10.89.1</t>
    </r>
  </si>
  <si>
    <r>
      <rPr>
        <sz val="10"/>
        <rFont val="Times New Roman"/>
        <family val="1"/>
        <charset val="238"/>
      </rPr>
      <t>Polievky, vajcia, droždie a ostatné potravinárske výrobky; výťažky a šťavy z mäsa, rýb a vodných bezstavovcov</t>
    </r>
  </si>
  <si>
    <r>
      <rPr>
        <sz val="10"/>
        <rFont val="Times New Roman"/>
        <family val="1"/>
        <charset val="238"/>
      </rPr>
      <t>10.89.11</t>
    </r>
  </si>
  <si>
    <r>
      <rPr>
        <sz val="10"/>
        <rFont val="Times New Roman"/>
        <family val="1"/>
        <charset val="238"/>
      </rPr>
      <t>Polievky a bujóny a prípravky na ne</t>
    </r>
  </si>
  <si>
    <r>
      <rPr>
        <sz val="10"/>
        <rFont val="Times New Roman"/>
        <family val="1"/>
        <charset val="238"/>
      </rPr>
      <t>10.89.12</t>
    </r>
  </si>
  <si>
    <r>
      <rPr>
        <sz val="10"/>
        <rFont val="Times New Roman"/>
        <family val="1"/>
        <charset val="238"/>
      </rPr>
      <t xml:space="preserve">Vajcia, nie v škrupinách, a vaječné žĺtky, čerstvé alebo konzervované; vajcia v škrupinách, konzervované alebo varené;
</t>
    </r>
    <r>
      <rPr>
        <sz val="10"/>
        <rFont val="Times New Roman"/>
        <family val="1"/>
        <charset val="238"/>
      </rPr>
      <t>vaječný albumín</t>
    </r>
  </si>
  <si>
    <r>
      <rPr>
        <sz val="10"/>
        <rFont val="Times New Roman"/>
        <family val="1"/>
        <charset val="238"/>
      </rPr>
      <t>10.89.13</t>
    </r>
  </si>
  <si>
    <r>
      <rPr>
        <sz val="10"/>
        <rFont val="Times New Roman"/>
        <family val="1"/>
        <charset val="238"/>
      </rPr>
      <t>Droždie (aktívne alebo neaktívne); ostatné jednobunkové mikroorganizmy, mŕtve; hotové prášky do pečiva</t>
    </r>
  </si>
  <si>
    <r>
      <rPr>
        <sz val="10"/>
        <rFont val="Times New Roman"/>
        <family val="1"/>
        <charset val="238"/>
      </rPr>
      <t>10.89.14</t>
    </r>
  </si>
  <si>
    <r>
      <rPr>
        <sz val="10"/>
        <rFont val="Times New Roman"/>
        <family val="1"/>
        <charset val="238"/>
      </rPr>
      <t>Výťažky a šťavy z mäsa, rýb a vodných bezstavovcov</t>
    </r>
  </si>
  <si>
    <r>
      <rPr>
        <sz val="10"/>
        <rFont val="Times New Roman"/>
        <family val="1"/>
        <charset val="238"/>
      </rPr>
      <t>10.89.15</t>
    </r>
  </si>
  <si>
    <r>
      <rPr>
        <sz val="10"/>
        <rFont val="Times New Roman"/>
        <family val="1"/>
        <charset val="238"/>
      </rPr>
      <t>Rastlinné šťavy a výťažky; pektínové látky; slizy a zahusťovadlá</t>
    </r>
  </si>
  <si>
    <r>
      <rPr>
        <sz val="10"/>
        <rFont val="Times New Roman"/>
        <family val="1"/>
        <charset val="238"/>
      </rPr>
      <t>10.89.16</t>
    </r>
  </si>
  <si>
    <r>
      <rPr>
        <sz val="10"/>
        <rFont val="Times New Roman"/>
        <family val="1"/>
        <charset val="238"/>
      </rPr>
      <t>Hotové netrvanlivé potravinárske výrobky ako sendviče a čerstvá pizza</t>
    </r>
  </si>
  <si>
    <r>
      <rPr>
        <sz val="10"/>
        <rFont val="Times New Roman"/>
        <family val="1"/>
        <charset val="238"/>
      </rPr>
      <t>10.89.17</t>
    </r>
  </si>
  <si>
    <r>
      <rPr>
        <sz val="10"/>
        <rFont val="Times New Roman"/>
        <family val="1"/>
        <charset val="238"/>
      </rPr>
      <t>Výživové doplnky na ľudskú konzumáciu</t>
    </r>
  </si>
  <si>
    <r>
      <rPr>
        <sz val="10"/>
        <rFont val="Times New Roman"/>
        <family val="1"/>
        <charset val="238"/>
      </rPr>
      <t>10.89.19</t>
    </r>
  </si>
  <si>
    <r>
      <rPr>
        <sz val="10"/>
        <rFont val="Times New Roman"/>
        <family val="1"/>
        <charset val="238"/>
      </rPr>
      <t>Rôzne potravinárske výrobky i. n.</t>
    </r>
  </si>
  <si>
    <r>
      <rPr>
        <sz val="10"/>
        <rFont val="Times New Roman"/>
        <family val="1"/>
        <charset val="238"/>
      </rPr>
      <t>10.89.9</t>
    </r>
  </si>
  <si>
    <r>
      <rPr>
        <sz val="10"/>
        <rFont val="Times New Roman"/>
        <family val="1"/>
        <charset val="238"/>
      </rPr>
      <t>Subdodávateľské činnosti ako súčasť výroby ostatných potravinárskych výrobkov i. n.</t>
    </r>
  </si>
  <si>
    <r>
      <rPr>
        <sz val="10"/>
        <rFont val="Times New Roman"/>
        <family val="1"/>
        <charset val="238"/>
      </rPr>
      <t>10.89.99</t>
    </r>
  </si>
  <si>
    <t>10.9</t>
  </si>
  <si>
    <r>
      <rPr>
        <sz val="10"/>
        <rFont val="Times New Roman"/>
        <family val="1"/>
        <charset val="238"/>
      </rPr>
      <t>Pripravené krmivo pre zvieratá</t>
    </r>
  </si>
  <si>
    <t>10.91</t>
  </si>
  <si>
    <r>
      <rPr>
        <sz val="10"/>
        <rFont val="Times New Roman"/>
        <family val="1"/>
        <charset val="238"/>
      </rPr>
      <t>Pripravené krmivo pre hospodárske zvieratá</t>
    </r>
  </si>
  <si>
    <r>
      <rPr>
        <sz val="10"/>
        <rFont val="Times New Roman"/>
        <family val="1"/>
        <charset val="238"/>
      </rPr>
      <t>10.91.1</t>
    </r>
  </si>
  <si>
    <r>
      <rPr>
        <sz val="10"/>
        <rFont val="Times New Roman"/>
        <family val="1"/>
        <charset val="238"/>
      </rPr>
      <t>Pripravené krmivo pre hospodárske zvieratá okrem lucernových múčok a peliet</t>
    </r>
  </si>
  <si>
    <r>
      <rPr>
        <sz val="10"/>
        <rFont val="Times New Roman"/>
        <family val="1"/>
        <charset val="238"/>
      </rPr>
      <t>10.91.10</t>
    </r>
  </si>
  <si>
    <r>
      <rPr>
        <sz val="10"/>
        <rFont val="Times New Roman"/>
        <family val="1"/>
        <charset val="238"/>
      </rPr>
      <t>10.91.2</t>
    </r>
  </si>
  <si>
    <r>
      <rPr>
        <sz val="10"/>
        <rFont val="Times New Roman"/>
        <family val="1"/>
        <charset val="238"/>
      </rPr>
      <t>Lucernové múčky a pelety</t>
    </r>
  </si>
  <si>
    <r>
      <rPr>
        <sz val="10"/>
        <rFont val="Times New Roman"/>
        <family val="1"/>
        <charset val="238"/>
      </rPr>
      <t>10.91.20</t>
    </r>
  </si>
  <si>
    <r>
      <rPr>
        <sz val="10"/>
        <rFont val="Times New Roman"/>
        <family val="1"/>
        <charset val="238"/>
      </rPr>
      <t>10.91.9</t>
    </r>
  </si>
  <si>
    <r>
      <rPr>
        <sz val="10"/>
        <rFont val="Times New Roman"/>
        <family val="1"/>
        <charset val="238"/>
      </rPr>
      <t>Subdodávateľské činnosti ako súčasť výroby pripraveného krmiva pre hospodárske zvieratá</t>
    </r>
  </si>
  <si>
    <r>
      <rPr>
        <sz val="10"/>
        <rFont val="Times New Roman"/>
        <family val="1"/>
        <charset val="238"/>
      </rPr>
      <t>10.91.99</t>
    </r>
  </si>
  <si>
    <t>10.92</t>
  </si>
  <si>
    <r>
      <rPr>
        <sz val="10"/>
        <rFont val="Times New Roman"/>
        <family val="1"/>
        <charset val="238"/>
      </rPr>
      <t>Pripravené krmivo pre domáce zvieratá</t>
    </r>
  </si>
  <si>
    <r>
      <rPr>
        <sz val="10"/>
        <rFont val="Times New Roman"/>
        <family val="1"/>
        <charset val="238"/>
      </rPr>
      <t>10.92.1</t>
    </r>
  </si>
  <si>
    <r>
      <rPr>
        <sz val="10"/>
        <rFont val="Times New Roman"/>
        <family val="1"/>
        <charset val="238"/>
      </rPr>
      <t>10.92.10</t>
    </r>
  </si>
  <si>
    <r>
      <rPr>
        <sz val="10"/>
        <rFont val="Times New Roman"/>
        <family val="1"/>
        <charset val="238"/>
      </rPr>
      <t>10.92.9</t>
    </r>
  </si>
  <si>
    <r>
      <rPr>
        <sz val="10"/>
        <rFont val="Times New Roman"/>
        <family val="1"/>
        <charset val="238"/>
      </rPr>
      <t>Subdodávateľské činnosti ako súčasť výroby pripraveného krmiva pre domáce zvieratá</t>
    </r>
  </si>
  <si>
    <r>
      <rPr>
        <sz val="10"/>
        <rFont val="Times New Roman"/>
        <family val="1"/>
        <charset val="238"/>
      </rPr>
      <t>10.92.99</t>
    </r>
  </si>
  <si>
    <r>
      <rPr>
        <sz val="10"/>
        <rFont val="Times New Roman"/>
        <family val="1"/>
        <charset val="238"/>
      </rPr>
      <t>Nápoje</t>
    </r>
  </si>
  <si>
    <t>11.0</t>
  </si>
  <si>
    <t>11.01</t>
  </si>
  <si>
    <r>
      <rPr>
        <sz val="10"/>
        <rFont val="Times New Roman"/>
        <family val="1"/>
        <charset val="238"/>
      </rPr>
      <t>Destilované alkoholické nápoje</t>
    </r>
  </si>
  <si>
    <t>11.01.1</t>
  </si>
  <si>
    <t>11.01.10</t>
  </si>
  <si>
    <t>11.01.9</t>
  </si>
  <si>
    <r>
      <rPr>
        <sz val="10"/>
        <rFont val="Times New Roman"/>
        <family val="1"/>
        <charset val="238"/>
      </rPr>
      <t>Subdodávateľské činnosti ako súčasť výroby destilovaných alkoholických nápojov</t>
    </r>
  </si>
  <si>
    <t>11.01.99</t>
  </si>
  <si>
    <t>11.02</t>
  </si>
  <si>
    <r>
      <rPr>
        <sz val="10"/>
        <rFont val="Times New Roman"/>
        <family val="1"/>
        <charset val="238"/>
      </rPr>
      <t>Víno z hrozna</t>
    </r>
  </si>
  <si>
    <t>11.02.1</t>
  </si>
  <si>
    <r>
      <rPr>
        <sz val="10"/>
        <rFont val="Times New Roman"/>
        <family val="1"/>
        <charset val="238"/>
      </rPr>
      <t>Víno z čerstvého hrozna; hroznový mušt</t>
    </r>
  </si>
  <si>
    <t>11.02.11</t>
  </si>
  <si>
    <r>
      <rPr>
        <sz val="10"/>
        <rFont val="Times New Roman"/>
        <family val="1"/>
        <charset val="238"/>
      </rPr>
      <t>Šumivé víno z čerstvého hrozna</t>
    </r>
  </si>
  <si>
    <t>11.02.12</t>
  </si>
  <si>
    <r>
      <rPr>
        <sz val="10"/>
        <rFont val="Times New Roman"/>
        <family val="1"/>
        <charset val="238"/>
      </rPr>
      <t>Víno z čerstvého hrozna okrem šumivého vína; hroznový mušt</t>
    </r>
  </si>
  <si>
    <t>11.02.2</t>
  </si>
  <si>
    <r>
      <rPr>
        <sz val="10"/>
        <rFont val="Times New Roman"/>
        <family val="1"/>
        <charset val="238"/>
      </rPr>
      <t>Vínny kal; surový vínny kameň</t>
    </r>
  </si>
  <si>
    <t>11.02.20</t>
  </si>
  <si>
    <t>11.02.9</t>
  </si>
  <si>
    <r>
      <rPr>
        <sz val="10"/>
        <rFont val="Times New Roman"/>
        <family val="1"/>
        <charset val="238"/>
      </rPr>
      <t>Subdodávateľské činnosti ako súčasť výroby vína z hrozna</t>
    </r>
  </si>
  <si>
    <t>11.02.99</t>
  </si>
  <si>
    <t>11.03</t>
  </si>
  <si>
    <r>
      <rPr>
        <sz val="10"/>
        <rFont val="Times New Roman"/>
        <family val="1"/>
        <charset val="238"/>
      </rPr>
      <t>Jablčné víno a ostatné ovocné vína</t>
    </r>
  </si>
  <si>
    <t>11.03.1</t>
  </si>
  <si>
    <r>
      <rPr>
        <sz val="10"/>
        <rFont val="Times New Roman"/>
        <family val="1"/>
        <charset val="238"/>
      </rPr>
      <t>Ostatné kvasené nápoje (napr. jablčné, hruškové, medovina); miešané nápoje obsahujúce alkohol</t>
    </r>
  </si>
  <si>
    <t>11.03.10</t>
  </si>
  <si>
    <t>11.03.9</t>
  </si>
  <si>
    <r>
      <rPr>
        <sz val="10"/>
        <rFont val="Times New Roman"/>
        <family val="1"/>
        <charset val="238"/>
      </rPr>
      <t>Subdodávateľské činnosti ako súčasť výroby jablčného vína a ostatných ovocných vín</t>
    </r>
  </si>
  <si>
    <t>11.03.99</t>
  </si>
  <si>
    <t>11.04</t>
  </si>
  <si>
    <r>
      <rPr>
        <sz val="10"/>
        <rFont val="Times New Roman"/>
        <family val="1"/>
        <charset val="238"/>
      </rPr>
      <t>Ostatné nedestilované kvasené nápoje</t>
    </r>
  </si>
  <si>
    <t>11.04.1</t>
  </si>
  <si>
    <r>
      <rPr>
        <sz val="10"/>
        <rFont val="Times New Roman"/>
        <family val="1"/>
        <charset val="238"/>
      </rPr>
      <t>Vermut a ostatné aromatizované vína z čerstvého hrozna</t>
    </r>
  </si>
  <si>
    <t>11.04.10</t>
  </si>
  <si>
    <t>11.04.9</t>
  </si>
  <si>
    <r>
      <rPr>
        <sz val="10"/>
        <rFont val="Times New Roman"/>
        <family val="1"/>
        <charset val="238"/>
      </rPr>
      <t>Subdodávateľské činnosti ako súčasť výroby ostatných nedestilovaných kvasených nápojov</t>
    </r>
  </si>
  <si>
    <t>11.04.99</t>
  </si>
  <si>
    <t>11.05</t>
  </si>
  <si>
    <r>
      <rPr>
        <sz val="10"/>
        <rFont val="Times New Roman"/>
        <family val="1"/>
        <charset val="238"/>
      </rPr>
      <t>Pivo</t>
    </r>
  </si>
  <si>
    <t>11.05.1</t>
  </si>
  <si>
    <r>
      <rPr>
        <sz val="10"/>
        <rFont val="Times New Roman"/>
        <family val="1"/>
        <charset val="238"/>
      </rPr>
      <t>Pivo okrem pivovarníckeho mláta</t>
    </r>
  </si>
  <si>
    <t>11.05.10</t>
  </si>
  <si>
    <t>11.05.2</t>
  </si>
  <si>
    <r>
      <rPr>
        <sz val="10"/>
        <rFont val="Times New Roman"/>
        <family val="1"/>
        <charset val="238"/>
      </rPr>
      <t>Pivovarnícke alebo liehovarnícke mláto</t>
    </r>
  </si>
  <si>
    <t>11.05.20</t>
  </si>
  <si>
    <t>11.05.9</t>
  </si>
  <si>
    <r>
      <rPr>
        <sz val="10"/>
        <rFont val="Times New Roman"/>
        <family val="1"/>
        <charset val="238"/>
      </rPr>
      <t>Subdodávateľské činnosti ako súčasť výroby piva</t>
    </r>
  </si>
  <si>
    <t>11.05.99</t>
  </si>
  <si>
    <t>11.06</t>
  </si>
  <si>
    <r>
      <rPr>
        <sz val="10"/>
        <rFont val="Times New Roman"/>
        <family val="1"/>
        <charset val="238"/>
      </rPr>
      <t>Slad</t>
    </r>
  </si>
  <si>
    <t>11.06.1</t>
  </si>
  <si>
    <t>11.06.10</t>
  </si>
  <si>
    <t>11.06.9</t>
  </si>
  <si>
    <r>
      <rPr>
        <sz val="10"/>
        <rFont val="Times New Roman"/>
        <family val="1"/>
        <charset val="238"/>
      </rPr>
      <t>Subdodávateľské činnosti ako súčasť výroby sladu</t>
    </r>
  </si>
  <si>
    <t>11.06.99</t>
  </si>
  <si>
    <t>11.07</t>
  </si>
  <si>
    <r>
      <rPr>
        <sz val="10"/>
        <rFont val="Times New Roman"/>
        <family val="1"/>
        <charset val="238"/>
      </rPr>
      <t>Nealkoholické nápoje; minerálne vody a ostatné fľaškové vody</t>
    </r>
  </si>
  <si>
    <t>11.07.1</t>
  </si>
  <si>
    <r>
      <rPr>
        <sz val="10"/>
        <rFont val="Times New Roman"/>
        <family val="1"/>
        <charset val="238"/>
      </rPr>
      <t>Minerálne vody a nealkoholické nápoje</t>
    </r>
  </si>
  <si>
    <t>11.07.11</t>
  </si>
  <si>
    <r>
      <rPr>
        <sz val="10"/>
        <rFont val="Times New Roman"/>
        <family val="1"/>
        <charset val="238"/>
      </rPr>
      <t>Minerálne vody a sýtené vody, nesladené a neochutené</t>
    </r>
  </si>
  <si>
    <t>11.07.19</t>
  </si>
  <si>
    <r>
      <rPr>
        <sz val="10"/>
        <rFont val="Times New Roman"/>
        <family val="1"/>
        <charset val="238"/>
      </rPr>
      <t>Ostatné nealkoholické nápoje</t>
    </r>
  </si>
  <si>
    <t>11.07.9</t>
  </si>
  <si>
    <r>
      <rPr>
        <sz val="10"/>
        <rFont val="Times New Roman"/>
        <family val="1"/>
        <charset val="238"/>
      </rPr>
      <t>Subdodávateľské činnosti ako súčasť výroby minerálnych vôd a nealkoholických nápojov</t>
    </r>
  </si>
  <si>
    <t>11.07.99</t>
  </si>
  <si>
    <r>
      <rPr>
        <sz val="10"/>
        <rFont val="Times New Roman"/>
        <family val="1"/>
        <charset val="238"/>
      </rPr>
      <t>Tabakové výrobky</t>
    </r>
  </si>
  <si>
    <t>12.0</t>
  </si>
  <si>
    <t>12.00</t>
  </si>
  <si>
    <r>
      <rPr>
        <sz val="10"/>
        <rFont val="Times New Roman"/>
        <family val="1"/>
        <charset val="238"/>
      </rPr>
      <t>12.00.1</t>
    </r>
  </si>
  <si>
    <r>
      <rPr>
        <sz val="10"/>
        <rFont val="Times New Roman"/>
        <family val="1"/>
        <charset val="238"/>
      </rPr>
      <t>Tabakové výrobky okrem tabakového zvyšku</t>
    </r>
  </si>
  <si>
    <r>
      <rPr>
        <sz val="10"/>
        <rFont val="Times New Roman"/>
        <family val="1"/>
        <charset val="238"/>
      </rPr>
      <t>12.00.11</t>
    </r>
  </si>
  <si>
    <r>
      <rPr>
        <sz val="10"/>
        <rFont val="Times New Roman"/>
        <family val="1"/>
        <charset val="238"/>
      </rPr>
      <t>Cigary, cigary s odrezanými koncami, cigarky a cigarety z tabaku alebo tabakových náhradiek</t>
    </r>
  </si>
  <si>
    <r>
      <rPr>
        <sz val="10"/>
        <rFont val="Times New Roman"/>
        <family val="1"/>
        <charset val="238"/>
      </rPr>
      <t>12.00.12</t>
    </r>
  </si>
  <si>
    <r>
      <rPr>
        <sz val="10"/>
        <rFont val="Times New Roman"/>
        <family val="1"/>
        <charset val="238"/>
      </rPr>
      <t>Sušené tabakové listy odžilované/strips</t>
    </r>
  </si>
  <si>
    <r>
      <rPr>
        <sz val="10"/>
        <rFont val="Times New Roman"/>
        <family val="1"/>
        <charset val="238"/>
      </rPr>
      <t>12.00.19</t>
    </r>
  </si>
  <si>
    <r>
      <rPr>
        <sz val="10"/>
        <rFont val="Times New Roman"/>
        <family val="1"/>
        <charset val="238"/>
      </rPr>
      <t>Ostatné  tabakové  výrobky  a  tabakové  náhradky;  homogenizovaný  alebo  rekonštituovaný  tabak;  tabakové  výťažky a esencie</t>
    </r>
  </si>
  <si>
    <r>
      <rPr>
        <sz val="10"/>
        <rFont val="Times New Roman"/>
        <family val="1"/>
        <charset val="238"/>
      </rPr>
      <t>12.00.2</t>
    </r>
  </si>
  <si>
    <r>
      <rPr>
        <sz val="10"/>
        <rFont val="Times New Roman"/>
        <family val="1"/>
        <charset val="238"/>
      </rPr>
      <t>Tabakový zvyšok</t>
    </r>
  </si>
  <si>
    <r>
      <rPr>
        <sz val="10"/>
        <rFont val="Times New Roman"/>
        <family val="1"/>
        <charset val="238"/>
      </rPr>
      <t>12.00.20</t>
    </r>
  </si>
  <si>
    <r>
      <rPr>
        <sz val="10"/>
        <rFont val="Times New Roman"/>
        <family val="1"/>
        <charset val="238"/>
      </rPr>
      <t>12.00.9</t>
    </r>
  </si>
  <si>
    <r>
      <rPr>
        <sz val="10"/>
        <rFont val="Times New Roman"/>
        <family val="1"/>
        <charset val="238"/>
      </rPr>
      <t>Subdodávateľské činnosti ako súčasť výroby tabakových výrobkov</t>
    </r>
  </si>
  <si>
    <r>
      <rPr>
        <sz val="10"/>
        <rFont val="Times New Roman"/>
        <family val="1"/>
        <charset val="238"/>
      </rPr>
      <t>12.00.99</t>
    </r>
  </si>
  <si>
    <r>
      <rPr>
        <sz val="10"/>
        <rFont val="Times New Roman"/>
        <family val="1"/>
        <charset val="238"/>
      </rPr>
      <t>Textílie</t>
    </r>
  </si>
  <si>
    <t>13.1</t>
  </si>
  <si>
    <r>
      <rPr>
        <sz val="10"/>
        <rFont val="Times New Roman"/>
        <family val="1"/>
        <charset val="238"/>
      </rPr>
      <t>Textilná priadza a nite</t>
    </r>
  </si>
  <si>
    <t>13.10</t>
  </si>
  <si>
    <t>13.10.1</t>
  </si>
  <si>
    <r>
      <rPr>
        <sz val="10"/>
        <rFont val="Times New Roman"/>
        <family val="1"/>
        <charset val="238"/>
      </rPr>
      <t>Tuk z ovčej vlny (vrátane lanolínu)</t>
    </r>
  </si>
  <si>
    <t>13.10.10</t>
  </si>
  <si>
    <t>13.10.2</t>
  </si>
  <si>
    <r>
      <rPr>
        <sz val="10"/>
        <rFont val="Times New Roman"/>
        <family val="1"/>
        <charset val="238"/>
      </rPr>
      <t>Prírodné textilné vlákna pripravené na spriadanie</t>
    </r>
  </si>
  <si>
    <t>13.10.21</t>
  </si>
  <si>
    <r>
      <rPr>
        <sz val="10"/>
        <rFont val="Times New Roman"/>
        <family val="1"/>
        <charset val="238"/>
      </rPr>
      <t>Surový hodváb (nesúkaný)</t>
    </r>
  </si>
  <si>
    <t>13.10.22</t>
  </si>
  <si>
    <r>
      <rPr>
        <sz val="10"/>
        <rFont val="Times New Roman"/>
        <family val="1"/>
        <charset val="238"/>
      </rPr>
      <t>Vlna odmastená alebo karbonizovaná, nemykaná ani nečesaná</t>
    </r>
  </si>
  <si>
    <t>13.10.23</t>
  </si>
  <si>
    <r>
      <rPr>
        <sz val="10"/>
        <rFont val="Times New Roman"/>
        <family val="1"/>
        <charset val="238"/>
      </rPr>
      <t>Výčesky z vlny alebo z jemných chlpov zvierat</t>
    </r>
  </si>
  <si>
    <t>13.10.24</t>
  </si>
  <si>
    <r>
      <rPr>
        <sz val="10"/>
        <rFont val="Times New Roman"/>
        <family val="1"/>
        <charset val="238"/>
      </rPr>
      <t>Vlna a jemné alebo hrubé chlpy zvierat, mykané alebo česané</t>
    </r>
  </si>
  <si>
    <t>13.10.25</t>
  </si>
  <si>
    <r>
      <rPr>
        <sz val="10"/>
        <rFont val="Times New Roman"/>
        <family val="1"/>
        <charset val="238"/>
      </rPr>
      <t>Bavlna mykaná alebo česaná</t>
    </r>
  </si>
  <si>
    <t>13.10.26</t>
  </si>
  <si>
    <r>
      <rPr>
        <sz val="10"/>
        <rFont val="Times New Roman"/>
        <family val="1"/>
        <charset val="238"/>
      </rPr>
      <t>Juta a ostatné textilné vlákna (okrem ľanu, pravého konope a ramie), spracované, ale nespradené</t>
    </r>
  </si>
  <si>
    <t>13.10.29</t>
  </si>
  <si>
    <r>
      <rPr>
        <sz val="10"/>
        <rFont val="Times New Roman"/>
        <family val="1"/>
        <charset val="238"/>
      </rPr>
      <t>Ostatné rastlinné textilné vlákna, spracované, ale nespradené</t>
    </r>
  </si>
  <si>
    <t>13.10.3</t>
  </si>
  <si>
    <r>
      <rPr>
        <sz val="10"/>
        <rFont val="Times New Roman"/>
        <family val="1"/>
        <charset val="238"/>
      </rPr>
      <t>Chemické textilné strižné vlákna spracované na spriadanie</t>
    </r>
  </si>
  <si>
    <t>13.10.31</t>
  </si>
  <si>
    <r>
      <rPr>
        <sz val="10"/>
        <rFont val="Times New Roman"/>
        <family val="1"/>
        <charset val="238"/>
      </rPr>
      <t>Syntetické strižné vlákna mykané, česané alebo inak spracované na spriadanie</t>
    </r>
  </si>
  <si>
    <t>13.10.32</t>
  </si>
  <si>
    <r>
      <rPr>
        <sz val="10"/>
        <rFont val="Times New Roman"/>
        <family val="1"/>
        <charset val="238"/>
      </rPr>
      <t>Umelé strižné vlákna mykané, česané alebo inak spracované na spriadanie</t>
    </r>
  </si>
  <si>
    <t>13.10.4</t>
  </si>
  <si>
    <r>
      <rPr>
        <sz val="10"/>
        <rFont val="Times New Roman"/>
        <family val="1"/>
        <charset val="238"/>
      </rPr>
      <t>Hodvábna priadza a priadza spradená z hodvábneho odpadu</t>
    </r>
  </si>
  <si>
    <t>13.10.40</t>
  </si>
  <si>
    <t>13.10.5</t>
  </si>
  <si>
    <r>
      <rPr>
        <sz val="10"/>
        <rFont val="Times New Roman"/>
        <family val="1"/>
        <charset val="238"/>
      </rPr>
      <t>Priadza z vlny, upravená alebo neupravená na predaj v malom; priadza z jemných alebo hrubých chlpov zvierat alebo z konského vlásia</t>
    </r>
  </si>
  <si>
    <t>13.10.50</t>
  </si>
  <si>
    <t>13.10.6</t>
  </si>
  <si>
    <r>
      <rPr>
        <sz val="10"/>
        <rFont val="Times New Roman"/>
        <family val="1"/>
        <charset val="238"/>
      </rPr>
      <t>Bavlnená priadza; bavlnené šijacie nite</t>
    </r>
  </si>
  <si>
    <t>13.10.61</t>
  </si>
  <si>
    <r>
      <rPr>
        <sz val="10"/>
        <rFont val="Times New Roman"/>
        <family val="1"/>
        <charset val="238"/>
      </rPr>
      <t>Bavlnená priadza (iná ako šijacie nite)</t>
    </r>
  </si>
  <si>
    <t>13.10.62</t>
  </si>
  <si>
    <r>
      <rPr>
        <sz val="10"/>
        <rFont val="Times New Roman"/>
        <family val="1"/>
        <charset val="238"/>
      </rPr>
      <t>Bavlnené šijacie nite</t>
    </r>
  </si>
  <si>
    <t>13.10.7</t>
  </si>
  <si>
    <r>
      <rPr>
        <sz val="10"/>
        <rFont val="Times New Roman"/>
        <family val="1"/>
        <charset val="238"/>
      </rPr>
      <t>Priadza z  rastlinných textilných vláken iných ako  bavlna (vrátane ľanu, juty, kokosu  a pravého konope); papierová priadza</t>
    </r>
  </si>
  <si>
    <t>13.10.71</t>
  </si>
  <si>
    <r>
      <rPr>
        <sz val="10"/>
        <rFont val="Times New Roman"/>
        <family val="1"/>
        <charset val="238"/>
      </rPr>
      <t>Ľanová priadza</t>
    </r>
  </si>
  <si>
    <t>13.10.72</t>
  </si>
  <si>
    <r>
      <rPr>
        <sz val="10"/>
        <rFont val="Times New Roman"/>
        <family val="1"/>
        <charset val="238"/>
      </rPr>
      <t xml:space="preserve">Priadza z jutových alebo ostatných textilných lykových vláken; priadza z ostatných rastlinných textilných vláken; papie­
</t>
    </r>
    <r>
      <rPr>
        <sz val="10"/>
        <rFont val="Times New Roman"/>
        <family val="1"/>
        <charset val="238"/>
      </rPr>
      <t>rová priadza</t>
    </r>
  </si>
  <si>
    <t>13.10.8</t>
  </si>
  <si>
    <r>
      <rPr>
        <sz val="10"/>
        <rFont val="Times New Roman"/>
        <family val="1"/>
        <charset val="238"/>
      </rPr>
      <t>Textilná priadza a nite z chemického hodvábu alebo strižových vláken</t>
    </r>
  </si>
  <si>
    <t>13.10.81</t>
  </si>
  <si>
    <r>
      <rPr>
        <sz val="10"/>
        <rFont val="Times New Roman"/>
        <family val="1"/>
        <charset val="238"/>
      </rPr>
      <t>Priadza z chemických vláken, násobná alebo káblová (iná ako šijacia niť, vysokopevnostná priadza z polyamidov, polye­ sterov alebo viskózového umelého vlákna), neupravená pre maloobchod; priadza z chemických vláken (iná ako šijacia niť), upravená pre maloobchod</t>
    </r>
  </si>
  <si>
    <t>13.10.82</t>
  </si>
  <si>
    <r>
      <rPr>
        <sz val="10"/>
        <rFont val="Times New Roman"/>
        <family val="1"/>
        <charset val="238"/>
      </rPr>
      <t>Priadza iná ako šijacia niť zo syntetických strižných vláken, obsahujúca ≥ 85 % hmotnosti takýchto vláken</t>
    </r>
  </si>
  <si>
    <t>13.10.83</t>
  </si>
  <si>
    <r>
      <rPr>
        <sz val="10"/>
        <rFont val="Times New Roman"/>
        <family val="1"/>
        <charset val="238"/>
      </rPr>
      <t>Priadza iná ako šijacia niť zo syntetických strižných vláken, obsahujúca &lt; 85 % hmotnosti takýchto vláken</t>
    </r>
  </si>
  <si>
    <t>13.10.84</t>
  </si>
  <si>
    <r>
      <rPr>
        <sz val="10"/>
        <rFont val="Times New Roman"/>
        <family val="1"/>
        <charset val="238"/>
      </rPr>
      <t>Priadza (iná ako šijacia niť) z umelých strižných vláken</t>
    </r>
  </si>
  <si>
    <t>13.10.85</t>
  </si>
  <si>
    <r>
      <rPr>
        <sz val="10"/>
        <rFont val="Times New Roman"/>
        <family val="1"/>
        <charset val="238"/>
      </rPr>
      <t>Šijacie nite a priadza z umelých a syntetických vláken</t>
    </r>
  </si>
  <si>
    <t>13.10.9</t>
  </si>
  <si>
    <r>
      <rPr>
        <sz val="10"/>
        <rFont val="Times New Roman"/>
        <family val="1"/>
        <charset val="238"/>
      </rPr>
      <t>Trhaný materiál; práce pri úprave prírodných textilných vláken; subdodávateľské činnosti ako súčasť výroby textilnej priadze a nití</t>
    </r>
  </si>
  <si>
    <t>13.10.91</t>
  </si>
  <si>
    <r>
      <rPr>
        <sz val="10"/>
        <rFont val="Times New Roman"/>
        <family val="1"/>
        <charset val="238"/>
      </rPr>
      <t>Trhaný materiál z vlny alebo jemných alebo hrubých chlpov zvierat</t>
    </r>
  </si>
  <si>
    <t>13.10.92</t>
  </si>
  <si>
    <r>
      <rPr>
        <sz val="10"/>
        <rFont val="Times New Roman"/>
        <family val="1"/>
        <charset val="238"/>
      </rPr>
      <t>Trhaný materiál a ostatný bavlnený odpad</t>
    </r>
  </si>
  <si>
    <t>13.10.93</t>
  </si>
  <si>
    <r>
      <rPr>
        <sz val="10"/>
        <rFont val="Times New Roman"/>
        <family val="1"/>
        <charset val="238"/>
      </rPr>
      <t>Práce pri úprave prírodných textilných vláken</t>
    </r>
  </si>
  <si>
    <t>13.10.99</t>
  </si>
  <si>
    <r>
      <rPr>
        <sz val="10"/>
        <rFont val="Times New Roman"/>
        <family val="1"/>
        <charset val="238"/>
      </rPr>
      <t>Subdodávateľské činnosti ako súčasť výroby textilnej priadze a nití</t>
    </r>
  </si>
  <si>
    <t>13.2</t>
  </si>
  <si>
    <r>
      <rPr>
        <sz val="10"/>
        <rFont val="Times New Roman"/>
        <family val="1"/>
        <charset val="238"/>
      </rPr>
      <t>Tkané textílie</t>
    </r>
  </si>
  <si>
    <t>13.20</t>
  </si>
  <si>
    <r>
      <rPr>
        <sz val="10"/>
        <rFont val="Times New Roman"/>
        <family val="1"/>
        <charset val="238"/>
      </rPr>
      <t>13.20.1</t>
    </r>
  </si>
  <si>
    <r>
      <rPr>
        <sz val="10"/>
        <rFont val="Times New Roman"/>
        <family val="1"/>
        <charset val="238"/>
      </rPr>
      <t>Tkaniny (okrem špeciálnych tkanín) z prírodných vláken iných ako bavlna</t>
    </r>
  </si>
  <si>
    <r>
      <rPr>
        <sz val="10"/>
        <rFont val="Times New Roman"/>
        <family val="1"/>
        <charset val="238"/>
      </rPr>
      <t>13.20.11</t>
    </r>
  </si>
  <si>
    <r>
      <rPr>
        <sz val="10"/>
        <rFont val="Times New Roman"/>
        <family val="1"/>
        <charset val="238"/>
      </rPr>
      <t>Tkaniny z hodvábu alebo hodvábneho odpadu</t>
    </r>
  </si>
  <si>
    <r>
      <rPr>
        <sz val="10"/>
        <rFont val="Times New Roman"/>
        <family val="1"/>
        <charset val="238"/>
      </rPr>
      <t>13.20.12</t>
    </r>
  </si>
  <si>
    <r>
      <rPr>
        <sz val="10"/>
        <rFont val="Times New Roman"/>
        <family val="1"/>
        <charset val="238"/>
      </rPr>
      <t>Tkaniny z mykanej alebo česanej vlny, alebo jemných chlpov zvierat, alebo hrubých chlpov zvierat, alebo z konského vlásia</t>
    </r>
  </si>
  <si>
    <r>
      <rPr>
        <sz val="10"/>
        <rFont val="Times New Roman"/>
        <family val="1"/>
        <charset val="238"/>
      </rPr>
      <t>13.20.13</t>
    </r>
  </si>
  <si>
    <r>
      <rPr>
        <sz val="10"/>
        <rFont val="Times New Roman"/>
        <family val="1"/>
        <charset val="238"/>
      </rPr>
      <t>Ľanové tkaniny</t>
    </r>
  </si>
  <si>
    <r>
      <rPr>
        <sz val="10"/>
        <rFont val="Times New Roman"/>
        <family val="1"/>
        <charset val="238"/>
      </rPr>
      <t>13.20.14</t>
    </r>
  </si>
  <si>
    <r>
      <rPr>
        <sz val="10"/>
        <rFont val="Times New Roman"/>
        <family val="1"/>
        <charset val="238"/>
      </rPr>
      <t>Tkaniny z juty a ostatných textilných lykových vláken (okrem ľanu, pravého konope a ramie)</t>
    </r>
  </si>
  <si>
    <r>
      <rPr>
        <sz val="10"/>
        <rFont val="Times New Roman"/>
        <family val="1"/>
        <charset val="238"/>
      </rPr>
      <t>13.20.19</t>
    </r>
  </si>
  <si>
    <r>
      <rPr>
        <sz val="10"/>
        <rFont val="Times New Roman"/>
        <family val="1"/>
        <charset val="238"/>
      </rPr>
      <t>Tkaniny z ostatných rastlinných textilných vláken; tkaniny z papierovej priadze</t>
    </r>
  </si>
  <si>
    <r>
      <rPr>
        <sz val="10"/>
        <rFont val="Times New Roman"/>
        <family val="1"/>
        <charset val="238"/>
      </rPr>
      <t>13.20.2</t>
    </r>
  </si>
  <si>
    <r>
      <rPr>
        <sz val="10"/>
        <rFont val="Times New Roman"/>
        <family val="1"/>
        <charset val="238"/>
      </rPr>
      <t>Bavlnené tkaniny</t>
    </r>
  </si>
  <si>
    <r>
      <rPr>
        <sz val="10"/>
        <rFont val="Times New Roman"/>
        <family val="1"/>
        <charset val="238"/>
      </rPr>
      <t>13.20.20</t>
    </r>
  </si>
  <si>
    <r>
      <rPr>
        <sz val="10"/>
        <rFont val="Times New Roman"/>
        <family val="1"/>
        <charset val="238"/>
      </rPr>
      <t>13.20.3</t>
    </r>
  </si>
  <si>
    <r>
      <rPr>
        <sz val="10"/>
        <rFont val="Times New Roman"/>
        <family val="1"/>
        <charset val="238"/>
      </rPr>
      <t>Tkaniny (okrem špeciálnych tkanín) z chemických vláken a strižných vláken</t>
    </r>
  </si>
  <si>
    <r>
      <rPr>
        <sz val="10"/>
        <rFont val="Times New Roman"/>
        <family val="1"/>
        <charset val="238"/>
      </rPr>
      <t>13.20.31</t>
    </r>
  </si>
  <si>
    <r>
      <rPr>
        <sz val="10"/>
        <rFont val="Times New Roman"/>
        <family val="1"/>
        <charset val="238"/>
      </rPr>
      <t>Tkaniny z priadze zo syntetických vláken a priadze z umelých vláken</t>
    </r>
  </si>
  <si>
    <r>
      <rPr>
        <sz val="10"/>
        <rFont val="Times New Roman"/>
        <family val="1"/>
        <charset val="238"/>
      </rPr>
      <t>13.20.32</t>
    </r>
  </si>
  <si>
    <r>
      <rPr>
        <sz val="10"/>
        <rFont val="Times New Roman"/>
        <family val="1"/>
        <charset val="238"/>
      </rPr>
      <t>Tkaniny zo syntetických strižových vláken</t>
    </r>
  </si>
  <si>
    <r>
      <rPr>
        <sz val="10"/>
        <rFont val="Times New Roman"/>
        <family val="1"/>
        <charset val="238"/>
      </rPr>
      <t>13.20.33</t>
    </r>
  </si>
  <si>
    <r>
      <rPr>
        <sz val="10"/>
        <rFont val="Times New Roman"/>
        <family val="1"/>
        <charset val="238"/>
      </rPr>
      <t>Tkaniny z umelých strižových vláken</t>
    </r>
  </si>
  <si>
    <r>
      <rPr>
        <sz val="10"/>
        <rFont val="Times New Roman"/>
        <family val="1"/>
        <charset val="238"/>
      </rPr>
      <t>13.20.4</t>
    </r>
  </si>
  <si>
    <r>
      <rPr>
        <sz val="10"/>
        <rFont val="Times New Roman"/>
        <family val="1"/>
        <charset val="238"/>
      </rPr>
      <t>Vlasové tkaniny, slučkové uterákoviny (froté) a ostatné špeciálne tkaniny</t>
    </r>
  </si>
  <si>
    <r>
      <rPr>
        <sz val="10"/>
        <rFont val="Times New Roman"/>
        <family val="1"/>
        <charset val="238"/>
      </rPr>
      <t>13.20.41</t>
    </r>
  </si>
  <si>
    <r>
      <rPr>
        <sz val="10"/>
        <rFont val="Times New Roman"/>
        <family val="1"/>
        <charset val="238"/>
      </rPr>
      <t>Vlasové tkaniny a ženilkové tkaniny [iné ako slučkové uterákoviny (froté) a stuhy]</t>
    </r>
  </si>
  <si>
    <r>
      <rPr>
        <sz val="10"/>
        <rFont val="Times New Roman"/>
        <family val="1"/>
        <charset val="238"/>
      </rPr>
      <t>13.20.42</t>
    </r>
  </si>
  <si>
    <r>
      <rPr>
        <sz val="10"/>
        <rFont val="Times New Roman"/>
        <family val="1"/>
        <charset val="238"/>
      </rPr>
      <t>Slučkové uterákoviny (froté) a podobné slučkové tkaniny (iné ako stuhy) z bavlny</t>
    </r>
  </si>
  <si>
    <r>
      <rPr>
        <sz val="10"/>
        <rFont val="Times New Roman"/>
        <family val="1"/>
        <charset val="238"/>
      </rPr>
      <t>13.20.43</t>
    </r>
  </si>
  <si>
    <r>
      <rPr>
        <sz val="10"/>
        <rFont val="Times New Roman"/>
        <family val="1"/>
        <charset val="238"/>
      </rPr>
      <t>Ostatné slučkové uterákoviny (froté) a podobné slučkové tkaniny (iné ako stuhy)</t>
    </r>
  </si>
  <si>
    <r>
      <rPr>
        <sz val="10"/>
        <rFont val="Times New Roman"/>
        <family val="1"/>
        <charset val="238"/>
      </rPr>
      <t>13.20.44</t>
    </r>
  </si>
  <si>
    <r>
      <rPr>
        <sz val="10"/>
        <rFont val="Times New Roman"/>
        <family val="1"/>
        <charset val="238"/>
      </rPr>
      <t>Perlinkové tkaniny (iné ako stuhy)</t>
    </r>
  </si>
  <si>
    <r>
      <rPr>
        <sz val="10"/>
        <rFont val="Times New Roman"/>
        <family val="1"/>
        <charset val="238"/>
      </rPr>
      <t>13.20.45</t>
    </r>
  </si>
  <si>
    <r>
      <rPr>
        <sz val="10"/>
        <rFont val="Times New Roman"/>
        <family val="1"/>
        <charset val="238"/>
      </rPr>
      <t>Všívané textílie, iné ako koberce</t>
    </r>
  </si>
  <si>
    <r>
      <rPr>
        <sz val="10"/>
        <rFont val="Times New Roman"/>
        <family val="1"/>
        <charset val="238"/>
      </rPr>
      <t>13.20.46</t>
    </r>
  </si>
  <si>
    <r>
      <rPr>
        <sz val="10"/>
        <rFont val="Times New Roman"/>
        <family val="1"/>
        <charset val="238"/>
      </rPr>
      <t>Tkaniny (vrátane stúh) zo sklenených vláken</t>
    </r>
  </si>
  <si>
    <r>
      <rPr>
        <sz val="10"/>
        <rFont val="Times New Roman"/>
        <family val="1"/>
        <charset val="238"/>
      </rPr>
      <t>13.20.5</t>
    </r>
  </si>
  <si>
    <r>
      <rPr>
        <sz val="10"/>
        <rFont val="Times New Roman"/>
        <family val="1"/>
        <charset val="238"/>
      </rPr>
      <t>Tkaná umelá kožušina</t>
    </r>
  </si>
  <si>
    <r>
      <rPr>
        <sz val="10"/>
        <rFont val="Times New Roman"/>
        <family val="1"/>
        <charset val="238"/>
      </rPr>
      <t>13.20.50</t>
    </r>
  </si>
  <si>
    <r>
      <rPr>
        <sz val="10"/>
        <rFont val="Times New Roman"/>
        <family val="1"/>
        <charset val="238"/>
      </rPr>
      <t>13.20.9</t>
    </r>
  </si>
  <si>
    <r>
      <rPr>
        <sz val="10"/>
        <rFont val="Times New Roman"/>
        <family val="1"/>
        <charset val="238"/>
      </rPr>
      <t>Subdodávateľské činnosti ako súčasť výroby textilných tkanín</t>
    </r>
  </si>
  <si>
    <r>
      <rPr>
        <sz val="10"/>
        <rFont val="Times New Roman"/>
        <family val="1"/>
        <charset val="238"/>
      </rPr>
      <t>13.20.99</t>
    </r>
  </si>
  <si>
    <t>13.3</t>
  </si>
  <si>
    <r>
      <rPr>
        <sz val="10"/>
        <rFont val="Times New Roman"/>
        <family val="1"/>
        <charset val="238"/>
      </rPr>
      <t>Konečná úprava textílií</t>
    </r>
  </si>
  <si>
    <t>13.30</t>
  </si>
  <si>
    <r>
      <rPr>
        <sz val="10"/>
        <rFont val="Times New Roman"/>
        <family val="1"/>
        <charset val="238"/>
      </rPr>
      <t>13.30.1</t>
    </r>
  </si>
  <si>
    <r>
      <rPr>
        <sz val="10"/>
        <rFont val="Times New Roman"/>
        <family val="1"/>
        <charset val="238"/>
      </rPr>
      <t>13.30.11</t>
    </r>
  </si>
  <si>
    <r>
      <rPr>
        <sz val="10"/>
        <rFont val="Times New Roman"/>
        <family val="1"/>
        <charset val="238"/>
      </rPr>
      <t>Bielenie a farbenie textilných vláken a priadzí</t>
    </r>
  </si>
  <si>
    <r>
      <rPr>
        <sz val="10"/>
        <rFont val="Times New Roman"/>
        <family val="1"/>
        <charset val="238"/>
      </rPr>
      <t>13.30.12</t>
    </r>
  </si>
  <si>
    <r>
      <rPr>
        <sz val="10"/>
        <rFont val="Times New Roman"/>
        <family val="1"/>
        <charset val="238"/>
      </rPr>
      <t>Bielenie vláken a textilných výrobkov (vrátane odevov)</t>
    </r>
  </si>
  <si>
    <r>
      <rPr>
        <sz val="10"/>
        <rFont val="Times New Roman"/>
        <family val="1"/>
        <charset val="238"/>
      </rPr>
      <t>13.30.13</t>
    </r>
  </si>
  <si>
    <r>
      <rPr>
        <sz val="10"/>
        <rFont val="Times New Roman"/>
        <family val="1"/>
        <charset val="238"/>
      </rPr>
      <t>Farbenie vláken a textilných výrobkov (vrátane odevov)</t>
    </r>
  </si>
  <si>
    <r>
      <rPr>
        <sz val="10"/>
        <rFont val="Times New Roman"/>
        <family val="1"/>
        <charset val="238"/>
      </rPr>
      <t>13.30.19</t>
    </r>
  </si>
  <si>
    <r>
      <rPr>
        <sz val="10"/>
        <rFont val="Times New Roman"/>
        <family val="1"/>
        <charset val="238"/>
      </rPr>
      <t>Ostatná konečná úprava textilu a textilných výrobkov (vrátane odevov)</t>
    </r>
  </si>
  <si>
    <t>13.9</t>
  </si>
  <si>
    <r>
      <rPr>
        <sz val="10"/>
        <rFont val="Times New Roman"/>
        <family val="1"/>
        <charset val="238"/>
      </rPr>
      <t>Ostatné textílie</t>
    </r>
  </si>
  <si>
    <t>13.91</t>
  </si>
  <si>
    <r>
      <rPr>
        <sz val="10"/>
        <rFont val="Times New Roman"/>
        <family val="1"/>
        <charset val="238"/>
      </rPr>
      <t>Pletené a háčkované textílie</t>
    </r>
  </si>
  <si>
    <r>
      <rPr>
        <sz val="10"/>
        <rFont val="Times New Roman"/>
        <family val="1"/>
        <charset val="238"/>
      </rPr>
      <t>13.91.1</t>
    </r>
  </si>
  <si>
    <r>
      <rPr>
        <sz val="10"/>
        <rFont val="Times New Roman"/>
        <family val="1"/>
        <charset val="238"/>
      </rPr>
      <t>Pletené alebo háčkované textílie</t>
    </r>
  </si>
  <si>
    <r>
      <rPr>
        <sz val="10"/>
        <rFont val="Times New Roman"/>
        <family val="1"/>
        <charset val="238"/>
      </rPr>
      <t>13.91.11</t>
    </r>
  </si>
  <si>
    <r>
      <rPr>
        <sz val="10"/>
        <rFont val="Times New Roman"/>
        <family val="1"/>
        <charset val="238"/>
      </rPr>
      <t>Vlasové textílie, slučkové textílie, pletené alebo háčkované</t>
    </r>
  </si>
  <si>
    <r>
      <rPr>
        <sz val="10"/>
        <rFont val="Times New Roman"/>
        <family val="1"/>
        <charset val="238"/>
      </rPr>
      <t>13.91.19</t>
    </r>
  </si>
  <si>
    <r>
      <rPr>
        <sz val="10"/>
        <rFont val="Times New Roman"/>
        <family val="1"/>
        <charset val="238"/>
      </rPr>
      <t>Ostatné pletené alebo háčkované textílie vrátane napodobenín kožušín zhotovených pletením</t>
    </r>
  </si>
  <si>
    <r>
      <rPr>
        <sz val="10"/>
        <rFont val="Times New Roman"/>
        <family val="1"/>
        <charset val="238"/>
      </rPr>
      <t>13.91.9</t>
    </r>
  </si>
  <si>
    <r>
      <rPr>
        <sz val="10"/>
        <rFont val="Times New Roman"/>
        <family val="1"/>
        <charset val="238"/>
      </rPr>
      <t>Subdodávateľské činnosti ako súčasť výroby pletených alebo háčkovaných textílií</t>
    </r>
  </si>
  <si>
    <r>
      <rPr>
        <sz val="10"/>
        <rFont val="Times New Roman"/>
        <family val="1"/>
        <charset val="238"/>
      </rPr>
      <t>13.91.99</t>
    </r>
  </si>
  <si>
    <t>13.92</t>
  </si>
  <si>
    <r>
      <rPr>
        <sz val="10"/>
        <rFont val="Times New Roman"/>
        <family val="1"/>
        <charset val="238"/>
      </rPr>
      <t>Hotové textilné výrobky okrem odevov</t>
    </r>
  </si>
  <si>
    <r>
      <rPr>
        <sz val="10"/>
        <rFont val="Times New Roman"/>
        <family val="1"/>
        <charset val="238"/>
      </rPr>
      <t>13.92.1</t>
    </r>
  </si>
  <si>
    <r>
      <rPr>
        <sz val="10"/>
        <rFont val="Times New Roman"/>
        <family val="1"/>
        <charset val="238"/>
      </rPr>
      <t>Hotové textilné výrobky pre domácnosť</t>
    </r>
  </si>
  <si>
    <r>
      <rPr>
        <sz val="10"/>
        <rFont val="Times New Roman"/>
        <family val="1"/>
        <charset val="238"/>
      </rPr>
      <t>13.92.11</t>
    </r>
  </si>
  <si>
    <r>
      <rPr>
        <sz val="10"/>
        <rFont val="Times New Roman"/>
        <family val="1"/>
        <charset val="238"/>
      </rPr>
      <t>Prikrývky a cestovné koberčeky okrem elektricky vyhrievaných prikrývok</t>
    </r>
  </si>
  <si>
    <r>
      <rPr>
        <sz val="10"/>
        <rFont val="Times New Roman"/>
        <family val="1"/>
        <charset val="238"/>
      </rPr>
      <t>13.92.12</t>
    </r>
  </si>
  <si>
    <r>
      <rPr>
        <sz val="10"/>
        <rFont val="Times New Roman"/>
        <family val="1"/>
        <charset val="238"/>
      </rPr>
      <t>Posteľná bielizeň</t>
    </r>
  </si>
  <si>
    <r>
      <rPr>
        <sz val="10"/>
        <rFont val="Times New Roman"/>
        <family val="1"/>
        <charset val="238"/>
      </rPr>
      <t>13.92.13</t>
    </r>
  </si>
  <si>
    <r>
      <rPr>
        <sz val="10"/>
        <rFont val="Times New Roman"/>
        <family val="1"/>
        <charset val="238"/>
      </rPr>
      <t>Stolová bielizeň</t>
    </r>
  </si>
  <si>
    <r>
      <rPr>
        <sz val="10"/>
        <rFont val="Times New Roman"/>
        <family val="1"/>
        <charset val="238"/>
      </rPr>
      <t>13.92.14</t>
    </r>
  </si>
  <si>
    <r>
      <rPr>
        <sz val="10"/>
        <rFont val="Times New Roman"/>
        <family val="1"/>
        <charset val="238"/>
      </rPr>
      <t>Toaletná a kuchynská bielizeň</t>
    </r>
  </si>
  <si>
    <r>
      <rPr>
        <sz val="10"/>
        <rFont val="Times New Roman"/>
        <family val="1"/>
        <charset val="238"/>
      </rPr>
      <t>13.92.15</t>
    </r>
  </si>
  <si>
    <r>
      <rPr>
        <sz val="10"/>
        <rFont val="Times New Roman"/>
        <family val="1"/>
        <charset val="238"/>
      </rPr>
      <t>Záclony, závesy (vrátane drapérií), interiérové rolety; krátke záclonové alebo posteľové drapérie</t>
    </r>
  </si>
  <si>
    <r>
      <rPr>
        <sz val="10"/>
        <rFont val="Times New Roman"/>
        <family val="1"/>
        <charset val="238"/>
      </rPr>
      <t>13.92.16</t>
    </r>
  </si>
  <si>
    <r>
      <rPr>
        <sz val="10"/>
        <rFont val="Times New Roman"/>
        <family val="1"/>
        <charset val="238"/>
      </rPr>
      <t>Interiérové textílie i. n.; súpravy z tkanín a priadzí na výrobu koberčekov, tapisérií a podobných výrobkov</t>
    </r>
  </si>
  <si>
    <r>
      <rPr>
        <sz val="10"/>
        <rFont val="Times New Roman"/>
        <family val="1"/>
        <charset val="238"/>
      </rPr>
      <t>13.92.2</t>
    </r>
  </si>
  <si>
    <r>
      <rPr>
        <sz val="10"/>
        <rFont val="Times New Roman"/>
        <family val="1"/>
        <charset val="238"/>
      </rPr>
      <t>Ostatné hotové textilné výrobky</t>
    </r>
  </si>
  <si>
    <r>
      <rPr>
        <sz val="10"/>
        <rFont val="Times New Roman"/>
        <family val="1"/>
        <charset val="238"/>
      </rPr>
      <t>13.92.21</t>
    </r>
  </si>
  <si>
    <r>
      <rPr>
        <sz val="10"/>
        <rFont val="Times New Roman"/>
        <family val="1"/>
        <charset val="238"/>
      </rPr>
      <t>Vrecia a vrecká na balenie tovaru</t>
    </r>
  </si>
  <si>
    <r>
      <rPr>
        <sz val="10"/>
        <rFont val="Times New Roman"/>
        <family val="1"/>
        <charset val="238"/>
      </rPr>
      <t>13.92.22</t>
    </r>
  </si>
  <si>
    <r>
      <rPr>
        <sz val="10"/>
        <rFont val="Times New Roman"/>
        <family val="1"/>
        <charset val="238"/>
      </rPr>
      <t xml:space="preserve">Nepremokavé plachty, ochranné a tieniace plachty; lodné plachty na člny, na dosky na plachtenie na vode alebo na súši;
</t>
    </r>
    <r>
      <rPr>
        <sz val="10"/>
        <rFont val="Times New Roman"/>
        <family val="1"/>
        <charset val="238"/>
      </rPr>
      <t>stany a kempingový tovar (vrátane nafukovacích matracov)</t>
    </r>
  </si>
  <si>
    <r>
      <rPr>
        <sz val="10"/>
        <rFont val="Times New Roman"/>
        <family val="1"/>
        <charset val="238"/>
      </rPr>
      <t>13.92.23</t>
    </r>
  </si>
  <si>
    <r>
      <rPr>
        <sz val="10"/>
        <rFont val="Times New Roman"/>
        <family val="1"/>
        <charset val="238"/>
      </rPr>
      <t>Padáky (vrátane riaditeľných padákov) a rotujúce padáky; ich časti a súčasti</t>
    </r>
  </si>
  <si>
    <r>
      <rPr>
        <sz val="10"/>
        <rFont val="Times New Roman"/>
        <family val="1"/>
        <charset val="238"/>
      </rPr>
      <t>13.92.24</t>
    </r>
  </si>
  <si>
    <r>
      <rPr>
        <sz val="10"/>
        <rFont val="Times New Roman"/>
        <family val="1"/>
        <charset val="238"/>
      </rPr>
      <t>Prešívané prikrývky, periny, vankúše a podhlavníky, spacie vaky a podobné výrobky s pružinami, vypchávané alebo vnútri vyložené akýmkoľvek materiálom alebo z ľahčenej gumy, alebo z ľahčených plastov</t>
    </r>
  </si>
  <si>
    <r>
      <rPr>
        <sz val="10"/>
        <rFont val="Times New Roman"/>
        <family val="1"/>
        <charset val="238"/>
      </rPr>
      <t>13.92.29</t>
    </r>
  </si>
  <si>
    <r>
      <rPr>
        <sz val="10"/>
        <rFont val="Times New Roman"/>
        <family val="1"/>
        <charset val="238"/>
      </rPr>
      <t>Ostatné celkom dohotovené textilné výrobky (vrátane handier na podlahu, utierok na riad, prachoviek a podobných handier na čistenie, záchranných viest a záchranných pásov)</t>
    </r>
  </si>
  <si>
    <r>
      <rPr>
        <sz val="10"/>
        <rFont val="Times New Roman"/>
        <family val="1"/>
        <charset val="238"/>
      </rPr>
      <t>13.92.9</t>
    </r>
  </si>
  <si>
    <r>
      <rPr>
        <sz val="10"/>
        <rFont val="Times New Roman"/>
        <family val="1"/>
        <charset val="238"/>
      </rPr>
      <t>Subdodávateľské činnosti ako súčasť výroby hotových textilných výrobkov okrem odevov</t>
    </r>
  </si>
  <si>
    <r>
      <rPr>
        <sz val="10"/>
        <rFont val="Times New Roman"/>
        <family val="1"/>
        <charset val="238"/>
      </rPr>
      <t>13.92.99</t>
    </r>
  </si>
  <si>
    <t>13.93</t>
  </si>
  <si>
    <r>
      <rPr>
        <sz val="10"/>
        <rFont val="Times New Roman"/>
        <family val="1"/>
        <charset val="238"/>
      </rPr>
      <t>Koberce a rohože</t>
    </r>
  </si>
  <si>
    <r>
      <rPr>
        <sz val="10"/>
        <rFont val="Times New Roman"/>
        <family val="1"/>
        <charset val="238"/>
      </rPr>
      <t>13.93.1</t>
    </r>
  </si>
  <si>
    <r>
      <rPr>
        <sz val="10"/>
        <rFont val="Times New Roman"/>
        <family val="1"/>
        <charset val="238"/>
      </rPr>
      <t>13.93.11</t>
    </r>
  </si>
  <si>
    <r>
      <rPr>
        <sz val="10"/>
        <rFont val="Times New Roman"/>
        <family val="1"/>
        <charset val="238"/>
      </rPr>
      <t>Koberce a ostatné textilné podlahové krytiny, viazané</t>
    </r>
  </si>
  <si>
    <r>
      <rPr>
        <sz val="10"/>
        <rFont val="Times New Roman"/>
        <family val="1"/>
        <charset val="238"/>
      </rPr>
      <t>13.93.12</t>
    </r>
  </si>
  <si>
    <r>
      <rPr>
        <sz val="10"/>
        <rFont val="Times New Roman"/>
        <family val="1"/>
        <charset val="238"/>
      </rPr>
      <t>Koberce a ostatné textilné podlahové krytiny, tkané, avšak nevšívané ani nepovločkované</t>
    </r>
  </si>
  <si>
    <r>
      <rPr>
        <sz val="10"/>
        <rFont val="Times New Roman"/>
        <family val="1"/>
        <charset val="238"/>
      </rPr>
      <t>13.93.13</t>
    </r>
  </si>
  <si>
    <r>
      <rPr>
        <sz val="10"/>
        <rFont val="Times New Roman"/>
        <family val="1"/>
        <charset val="238"/>
      </rPr>
      <t>Koberce a ostatné textilné podlahové krytiny, všívané</t>
    </r>
  </si>
  <si>
    <r>
      <rPr>
        <sz val="10"/>
        <rFont val="Times New Roman"/>
        <family val="1"/>
        <charset val="238"/>
      </rPr>
      <t>13.93.19</t>
    </r>
  </si>
  <si>
    <r>
      <rPr>
        <sz val="10"/>
        <rFont val="Times New Roman"/>
        <family val="1"/>
        <charset val="238"/>
      </rPr>
      <t>Ostatné koberce a textilné podlahové krytiny (vrátane kobercov a podlahových krytín z plsti)</t>
    </r>
  </si>
  <si>
    <r>
      <rPr>
        <sz val="10"/>
        <rFont val="Times New Roman"/>
        <family val="1"/>
        <charset val="238"/>
      </rPr>
      <t>13.93.9</t>
    </r>
  </si>
  <si>
    <r>
      <rPr>
        <sz val="10"/>
        <rFont val="Times New Roman"/>
        <family val="1"/>
        <charset val="238"/>
      </rPr>
      <t>Subdodávateľské činnosti ako súčasť výroby kobercov a koberčekov</t>
    </r>
  </si>
  <si>
    <r>
      <rPr>
        <sz val="10"/>
        <rFont val="Times New Roman"/>
        <family val="1"/>
        <charset val="238"/>
      </rPr>
      <t>13.93.99</t>
    </r>
  </si>
  <si>
    <t>13.94</t>
  </si>
  <si>
    <r>
      <rPr>
        <sz val="10"/>
        <rFont val="Times New Roman"/>
        <family val="1"/>
        <charset val="238"/>
      </rPr>
      <t>Šnúry, povrazy, motúzy a sieťoviny</t>
    </r>
  </si>
  <si>
    <r>
      <rPr>
        <sz val="10"/>
        <rFont val="Times New Roman"/>
        <family val="1"/>
        <charset val="238"/>
      </rPr>
      <t>13.94.1</t>
    </r>
  </si>
  <si>
    <r>
      <rPr>
        <sz val="10"/>
        <rFont val="Times New Roman"/>
        <family val="1"/>
        <charset val="238"/>
      </rPr>
      <t>Šnúry, povrazy, motúzy a sieťoviny okrem odpadových vláken</t>
    </r>
  </si>
  <si>
    <r>
      <rPr>
        <sz val="10"/>
        <rFont val="Times New Roman"/>
        <family val="1"/>
        <charset val="238"/>
      </rPr>
      <t>13.94.11</t>
    </r>
  </si>
  <si>
    <r>
      <rPr>
        <sz val="10"/>
        <rFont val="Times New Roman"/>
        <family val="1"/>
        <charset val="238"/>
      </rPr>
      <t>Motúzy, šnúry, povrazy a laná z juty alebo ostatných textilných lykových vláken</t>
    </r>
  </si>
  <si>
    <r>
      <rPr>
        <sz val="10"/>
        <rFont val="Times New Roman"/>
        <family val="1"/>
        <charset val="238"/>
      </rPr>
      <t>13.94.12</t>
    </r>
  </si>
  <si>
    <r>
      <rPr>
        <sz val="10"/>
        <rFont val="Times New Roman"/>
        <family val="1"/>
        <charset val="238"/>
      </rPr>
      <t>Viazané sieťoviny z motúzov, šnúr alebo povrazov, celkom dohotovené siete z textilných materiálov; výrobky z priadze a pásikov i. n.</t>
    </r>
  </si>
  <si>
    <r>
      <rPr>
        <sz val="10"/>
        <rFont val="Times New Roman"/>
        <family val="1"/>
        <charset val="238"/>
      </rPr>
      <t>13.94.2</t>
    </r>
  </si>
  <si>
    <r>
      <rPr>
        <sz val="10"/>
        <rFont val="Times New Roman"/>
        <family val="1"/>
        <charset val="238"/>
      </rPr>
      <t>Handry, odpady z motúzov, šnúr, povrazov a lán a opotrebované výrobky z textilných materiálov</t>
    </r>
  </si>
  <si>
    <r>
      <rPr>
        <sz val="10"/>
        <rFont val="Times New Roman"/>
        <family val="1"/>
        <charset val="238"/>
      </rPr>
      <t>13.94.20</t>
    </r>
  </si>
  <si>
    <r>
      <rPr>
        <sz val="10"/>
        <rFont val="Times New Roman"/>
        <family val="1"/>
        <charset val="238"/>
      </rPr>
      <t>13.94.9</t>
    </r>
  </si>
  <si>
    <r>
      <rPr>
        <sz val="10"/>
        <rFont val="Times New Roman"/>
        <family val="1"/>
        <charset val="238"/>
      </rPr>
      <t>Subdodávateľské činnosti ako súčasť výroby šnúr, povrazov, motúzov a sieťovín</t>
    </r>
  </si>
  <si>
    <r>
      <rPr>
        <sz val="10"/>
        <rFont val="Times New Roman"/>
        <family val="1"/>
        <charset val="238"/>
      </rPr>
      <t>13.94.99</t>
    </r>
  </si>
  <si>
    <t>13.95</t>
  </si>
  <si>
    <r>
      <rPr>
        <sz val="10"/>
        <rFont val="Times New Roman"/>
        <family val="1"/>
        <charset val="238"/>
      </rPr>
      <t>Netkané textílie a výrobky z netkaných textílií okrem odevov</t>
    </r>
  </si>
  <si>
    <r>
      <rPr>
        <sz val="10"/>
        <rFont val="Times New Roman"/>
        <family val="1"/>
        <charset val="238"/>
      </rPr>
      <t>13.95.1</t>
    </r>
  </si>
  <si>
    <r>
      <rPr>
        <sz val="10"/>
        <rFont val="Times New Roman"/>
        <family val="1"/>
        <charset val="238"/>
      </rPr>
      <t>13.95.10</t>
    </r>
  </si>
  <si>
    <r>
      <rPr>
        <sz val="10"/>
        <rFont val="Times New Roman"/>
        <family val="1"/>
        <charset val="238"/>
      </rPr>
      <t>13.95.9</t>
    </r>
  </si>
  <si>
    <r>
      <rPr>
        <sz val="10"/>
        <rFont val="Times New Roman"/>
        <family val="1"/>
        <charset val="238"/>
      </rPr>
      <t>Subdodávateľské činnosti ako súčasť výroby netkaných textílií a výrobkov z netkaných textílií okrem odevov</t>
    </r>
  </si>
  <si>
    <r>
      <rPr>
        <sz val="10"/>
        <rFont val="Times New Roman"/>
        <family val="1"/>
        <charset val="238"/>
      </rPr>
      <t>13.95.99</t>
    </r>
  </si>
  <si>
    <t>13.96</t>
  </si>
  <si>
    <r>
      <rPr>
        <sz val="10"/>
        <rFont val="Times New Roman"/>
        <family val="1"/>
        <charset val="238"/>
      </rPr>
      <t>Ostatné technické a priemyselné textílie</t>
    </r>
  </si>
  <si>
    <r>
      <rPr>
        <sz val="10"/>
        <rFont val="Times New Roman"/>
        <family val="1"/>
        <charset val="238"/>
      </rPr>
      <t>13.96.1</t>
    </r>
  </si>
  <si>
    <r>
      <rPr>
        <sz val="10"/>
        <rFont val="Times New Roman"/>
        <family val="1"/>
        <charset val="238"/>
      </rPr>
      <t xml:space="preserve">Metalizovaná priadza alebo metalizovaná opradená priadza; tkaniny z kovových nití a tkaniny z metalizovanej priadze;
</t>
    </r>
    <r>
      <rPr>
        <sz val="10"/>
        <rFont val="Times New Roman"/>
        <family val="1"/>
        <charset val="238"/>
      </rPr>
      <t>kaučukové nite a kordy pokryté textilom a textilné výrobky a tovar na technické účely</t>
    </r>
  </si>
  <si>
    <r>
      <rPr>
        <sz val="10"/>
        <rFont val="Times New Roman"/>
        <family val="1"/>
        <charset val="238"/>
      </rPr>
      <t>13.96.11</t>
    </r>
  </si>
  <si>
    <r>
      <rPr>
        <sz val="10"/>
        <rFont val="Times New Roman"/>
        <family val="1"/>
        <charset val="238"/>
      </rPr>
      <t>Metalizovaná priadza alebo metalizovaná opradená priadza</t>
    </r>
  </si>
  <si>
    <r>
      <rPr>
        <sz val="10"/>
        <rFont val="Times New Roman"/>
        <family val="1"/>
        <charset val="238"/>
      </rPr>
      <t>13.96.12</t>
    </r>
  </si>
  <si>
    <r>
      <rPr>
        <sz val="10"/>
        <rFont val="Times New Roman"/>
        <family val="1"/>
        <charset val="238"/>
      </rPr>
      <t>Tkaniny z kovových nití a tkaniny z metalizovanej priadze i. n.</t>
    </r>
  </si>
  <si>
    <r>
      <rPr>
        <sz val="10"/>
        <rFont val="Times New Roman"/>
        <family val="1"/>
        <charset val="238"/>
      </rPr>
      <t>13.96.13</t>
    </r>
  </si>
  <si>
    <r>
      <rPr>
        <sz val="10"/>
        <rFont val="Times New Roman"/>
        <family val="1"/>
        <charset val="238"/>
      </rPr>
      <t>Kaučukové nite a kordy pokryté textilom; textilné priadze a pásiky, impregnované alebo potiahnuté kaučukom alebo plastmi</t>
    </r>
  </si>
  <si>
    <r>
      <rPr>
        <sz val="10"/>
        <rFont val="Times New Roman"/>
        <family val="1"/>
        <charset val="238"/>
      </rPr>
      <t>13.96.14</t>
    </r>
  </si>
  <si>
    <r>
      <rPr>
        <sz val="10"/>
        <rFont val="Times New Roman"/>
        <family val="1"/>
        <charset val="238"/>
      </rPr>
      <t>Textilné tkaniny, impregnované, potiahnuté alebo pokryté, i. n.</t>
    </r>
  </si>
  <si>
    <r>
      <rPr>
        <sz val="10"/>
        <rFont val="Times New Roman"/>
        <family val="1"/>
        <charset val="238"/>
      </rPr>
      <t>13.96.15</t>
    </r>
  </si>
  <si>
    <r>
      <rPr>
        <sz val="10"/>
        <rFont val="Times New Roman"/>
        <family val="1"/>
        <charset val="238"/>
      </rPr>
      <t xml:space="preserve">Pneumatikové kordové textílie z vysokopevnostnej priadze z nylonu alebo ostatných polyamidov, polyesterov alebo viskó­
</t>
    </r>
    <r>
      <rPr>
        <sz val="10"/>
        <rFont val="Times New Roman"/>
        <family val="1"/>
        <charset val="238"/>
      </rPr>
      <t>zového vlákna</t>
    </r>
  </si>
  <si>
    <r>
      <rPr>
        <sz val="10"/>
        <rFont val="Times New Roman"/>
        <family val="1"/>
        <charset val="238"/>
      </rPr>
      <t>13.96.16</t>
    </r>
  </si>
  <si>
    <r>
      <rPr>
        <sz val="10"/>
        <rFont val="Times New Roman"/>
        <family val="1"/>
        <charset val="238"/>
      </rPr>
      <t>Textilné výrobky a  tovar  na  technické účely (vrátane knôtov,  plynových pančušiek, textilných hadíc, hnacích alebo dopravníkových pásov, mlynárskeho plátna a filtračných plachtičiek)</t>
    </r>
  </si>
  <si>
    <r>
      <rPr>
        <sz val="10"/>
        <rFont val="Times New Roman"/>
        <family val="1"/>
        <charset val="238"/>
      </rPr>
      <t>13.96.17</t>
    </r>
  </si>
  <si>
    <r>
      <rPr>
        <sz val="10"/>
        <rFont val="Times New Roman"/>
        <family val="1"/>
        <charset val="238"/>
      </rPr>
      <t>Stuhy; stuhy bez útku z nití, spojené lepidlom (bolduky); lemovky a podobné výrobky</t>
    </r>
  </si>
  <si>
    <r>
      <rPr>
        <sz val="10"/>
        <rFont val="Times New Roman"/>
        <family val="1"/>
        <charset val="238"/>
      </rPr>
      <t>13.96.9</t>
    </r>
  </si>
  <si>
    <r>
      <rPr>
        <sz val="10"/>
        <rFont val="Times New Roman"/>
        <family val="1"/>
        <charset val="238"/>
      </rPr>
      <t>Subdodávateľské činnosti ako súčasť výroby technických a priemyselných textílií</t>
    </r>
  </si>
  <si>
    <r>
      <rPr>
        <sz val="10"/>
        <rFont val="Times New Roman"/>
        <family val="1"/>
        <charset val="238"/>
      </rPr>
      <t>13.96.99</t>
    </r>
  </si>
  <si>
    <t>13.99</t>
  </si>
  <si>
    <r>
      <rPr>
        <sz val="10"/>
        <rFont val="Times New Roman"/>
        <family val="1"/>
        <charset val="238"/>
      </rPr>
      <t>Ostatné textílie i. n.</t>
    </r>
  </si>
  <si>
    <r>
      <rPr>
        <sz val="10"/>
        <rFont val="Times New Roman"/>
        <family val="1"/>
        <charset val="238"/>
      </rPr>
      <t>13.99.1</t>
    </r>
  </si>
  <si>
    <r>
      <rPr>
        <sz val="10"/>
        <rFont val="Times New Roman"/>
        <family val="1"/>
        <charset val="238"/>
      </rPr>
      <t>Tyly, čipky a výšivky; opradená priadza a pásiky; ženilková priadza; slučková pletená priadza</t>
    </r>
  </si>
  <si>
    <r>
      <rPr>
        <sz val="10"/>
        <rFont val="Times New Roman"/>
        <family val="1"/>
        <charset val="238"/>
      </rPr>
      <t>13.99.11</t>
    </r>
  </si>
  <si>
    <r>
      <rPr>
        <sz val="10"/>
        <rFont val="Times New Roman"/>
        <family val="1"/>
        <charset val="238"/>
      </rPr>
      <t>Tyly a iné sieťové textílie okrem tkaných, pletené alebo háčkované textílie; čipka v metráži, v pásoch alebo v motívoch</t>
    </r>
  </si>
  <si>
    <r>
      <rPr>
        <sz val="10"/>
        <rFont val="Times New Roman"/>
        <family val="1"/>
        <charset val="238"/>
      </rPr>
      <t>13.99.12</t>
    </r>
  </si>
  <si>
    <r>
      <rPr>
        <sz val="10"/>
        <rFont val="Times New Roman"/>
        <family val="1"/>
        <charset val="238"/>
      </rPr>
      <t>Výšivky v metráži, v pásoch alebo ako motívy</t>
    </r>
  </si>
  <si>
    <r>
      <rPr>
        <sz val="10"/>
        <rFont val="Times New Roman"/>
        <family val="1"/>
        <charset val="238"/>
      </rPr>
      <t>13.99.13</t>
    </r>
  </si>
  <si>
    <r>
      <rPr>
        <sz val="10"/>
        <rFont val="Times New Roman"/>
        <family val="1"/>
        <charset val="238"/>
      </rPr>
      <t>Plsť potiahnutá, pokrytá alebo laminovaná</t>
    </r>
  </si>
  <si>
    <r>
      <rPr>
        <sz val="10"/>
        <rFont val="Times New Roman"/>
        <family val="1"/>
        <charset val="238"/>
      </rPr>
      <t>13.99.14</t>
    </r>
  </si>
  <si>
    <r>
      <rPr>
        <sz val="10"/>
        <rFont val="Times New Roman"/>
        <family val="1"/>
        <charset val="238"/>
      </rPr>
      <t>Textilné vlákna v dĺžke ≤ 5 mm (vločka), textilný prach a nopky</t>
    </r>
  </si>
  <si>
    <r>
      <rPr>
        <sz val="10"/>
        <rFont val="Times New Roman"/>
        <family val="1"/>
        <charset val="238"/>
      </rPr>
      <t>13.99.15</t>
    </r>
  </si>
  <si>
    <r>
      <rPr>
        <sz val="10"/>
        <rFont val="Times New Roman"/>
        <family val="1"/>
        <charset val="238"/>
      </rPr>
      <t>Opradená priadza a pásiky; ženilková priadza; slučková pletená priadza</t>
    </r>
  </si>
  <si>
    <r>
      <rPr>
        <sz val="10"/>
        <rFont val="Times New Roman"/>
        <family val="1"/>
        <charset val="238"/>
      </rPr>
      <t>13.99.16</t>
    </r>
  </si>
  <si>
    <r>
      <rPr>
        <sz val="10"/>
        <rFont val="Times New Roman"/>
        <family val="1"/>
        <charset val="238"/>
      </rPr>
      <t>Prešívané textilné výrobky v metráži</t>
    </r>
  </si>
  <si>
    <r>
      <rPr>
        <sz val="10"/>
        <rFont val="Times New Roman"/>
        <family val="1"/>
        <charset val="238"/>
      </rPr>
      <t>13.99.19</t>
    </r>
  </si>
  <si>
    <r>
      <rPr>
        <sz val="10"/>
        <rFont val="Times New Roman"/>
        <family val="1"/>
        <charset val="238"/>
      </rPr>
      <t>Ostatné textílie a textilné výrobky i. n.</t>
    </r>
  </si>
  <si>
    <r>
      <rPr>
        <sz val="10"/>
        <rFont val="Times New Roman"/>
        <family val="1"/>
        <charset val="238"/>
      </rPr>
      <t>13.99.9</t>
    </r>
  </si>
  <si>
    <r>
      <rPr>
        <sz val="10"/>
        <rFont val="Times New Roman"/>
        <family val="1"/>
        <charset val="238"/>
      </rPr>
      <t>Subdodávateľské činnosti ako súčasť výroby ostatných textílií, i. n.</t>
    </r>
  </si>
  <si>
    <r>
      <rPr>
        <sz val="10"/>
        <rFont val="Times New Roman"/>
        <family val="1"/>
        <charset val="238"/>
      </rPr>
      <t>13.99.99</t>
    </r>
  </si>
  <si>
    <r>
      <rPr>
        <sz val="10"/>
        <rFont val="Times New Roman"/>
        <family val="1"/>
        <charset val="238"/>
      </rPr>
      <t>Odevy</t>
    </r>
  </si>
  <si>
    <t>14.1</t>
  </si>
  <si>
    <r>
      <rPr>
        <sz val="10"/>
        <rFont val="Times New Roman"/>
        <family val="1"/>
        <charset val="238"/>
      </rPr>
      <t>Odevy okrem kožušinových odevov</t>
    </r>
  </si>
  <si>
    <t>14.11</t>
  </si>
  <si>
    <r>
      <rPr>
        <sz val="10"/>
        <rFont val="Times New Roman"/>
        <family val="1"/>
        <charset val="238"/>
      </rPr>
      <t>Odevy z kože</t>
    </r>
  </si>
  <si>
    <t>14.11.1</t>
  </si>
  <si>
    <r>
      <rPr>
        <sz val="10"/>
        <rFont val="Times New Roman"/>
        <family val="1"/>
        <charset val="238"/>
      </rPr>
      <t>Odevy z kože alebo z kompozitnej kože</t>
    </r>
  </si>
  <si>
    <t>14.11.10</t>
  </si>
  <si>
    <t>14.11.9</t>
  </si>
  <si>
    <r>
      <rPr>
        <sz val="10"/>
        <rFont val="Times New Roman"/>
        <family val="1"/>
        <charset val="238"/>
      </rPr>
      <t>Subdodávateľské činnosti ako súčasť výroby odevov z kože</t>
    </r>
  </si>
  <si>
    <t>14.11.99</t>
  </si>
  <si>
    <t>14.12</t>
  </si>
  <si>
    <r>
      <rPr>
        <sz val="10"/>
        <rFont val="Times New Roman"/>
        <family val="1"/>
        <charset val="238"/>
      </rPr>
      <t>Pracovné odevy</t>
    </r>
  </si>
  <si>
    <t>14.12.1</t>
  </si>
  <si>
    <r>
      <rPr>
        <sz val="10"/>
        <rFont val="Times New Roman"/>
        <family val="1"/>
        <charset val="238"/>
      </rPr>
      <t>Pánske pracovné odevy</t>
    </r>
  </si>
  <si>
    <t>14.12.11</t>
  </si>
  <si>
    <r>
      <rPr>
        <sz val="10"/>
        <rFont val="Times New Roman"/>
        <family val="1"/>
        <charset val="238"/>
      </rPr>
      <t>Pánske pracovné komplety, saká a blejzre</t>
    </r>
  </si>
  <si>
    <t>14.12.12</t>
  </si>
  <si>
    <r>
      <rPr>
        <sz val="10"/>
        <rFont val="Times New Roman"/>
        <family val="1"/>
        <charset val="238"/>
      </rPr>
      <t>Pánske pracovné nohavice, nohavice s náprsníkom a trakmi, lýtkové a krátke nohavice</t>
    </r>
  </si>
  <si>
    <t>14.12.2</t>
  </si>
  <si>
    <r>
      <rPr>
        <sz val="10"/>
        <rFont val="Times New Roman"/>
        <family val="1"/>
        <charset val="238"/>
      </rPr>
      <t>Dámske pracovné odevy</t>
    </r>
  </si>
  <si>
    <t>14.12.21</t>
  </si>
  <si>
    <r>
      <rPr>
        <sz val="10"/>
        <rFont val="Times New Roman"/>
        <family val="1"/>
        <charset val="238"/>
      </rPr>
      <t>Dámske pracovné komplety, saká a blejzre</t>
    </r>
  </si>
  <si>
    <t>14.12.22</t>
  </si>
  <si>
    <r>
      <rPr>
        <sz val="10"/>
        <rFont val="Times New Roman"/>
        <family val="1"/>
        <charset val="238"/>
      </rPr>
      <t>Dámske pracovné nohavice, náprsníkové nohavice s trakmi, lýtkové a krátke nohavice</t>
    </r>
  </si>
  <si>
    <t>14.12.3</t>
  </si>
  <si>
    <r>
      <rPr>
        <sz val="10"/>
        <rFont val="Times New Roman"/>
        <family val="1"/>
        <charset val="238"/>
      </rPr>
      <t>Ostatné pracovné odevy</t>
    </r>
  </si>
  <si>
    <t>14.12.30</t>
  </si>
  <si>
    <t>14.12.9</t>
  </si>
  <si>
    <r>
      <rPr>
        <sz val="10"/>
        <rFont val="Times New Roman"/>
        <family val="1"/>
        <charset val="238"/>
      </rPr>
      <t>Subdodávateľské činnosti ako súčasť výroby pracovných odevov</t>
    </r>
  </si>
  <si>
    <t>14.12.99</t>
  </si>
  <si>
    <t>14.13</t>
  </si>
  <si>
    <r>
      <rPr>
        <sz val="10"/>
        <rFont val="Times New Roman"/>
        <family val="1"/>
        <charset val="238"/>
      </rPr>
      <t>Ostatné vrchné ošatenie</t>
    </r>
  </si>
  <si>
    <r>
      <rPr>
        <sz val="10"/>
        <rFont val="Times New Roman"/>
        <family val="1"/>
        <charset val="238"/>
      </rPr>
      <t>14.13.1</t>
    </r>
  </si>
  <si>
    <r>
      <rPr>
        <sz val="10"/>
        <rFont val="Times New Roman"/>
        <family val="1"/>
        <charset val="238"/>
      </rPr>
      <t>Vrchné ošatenie, pletené alebo háčkované</t>
    </r>
  </si>
  <si>
    <r>
      <rPr>
        <sz val="10"/>
        <rFont val="Times New Roman"/>
        <family val="1"/>
        <charset val="238"/>
      </rPr>
      <t>14.13.11</t>
    </r>
  </si>
  <si>
    <r>
      <rPr>
        <sz val="10"/>
        <rFont val="Times New Roman"/>
        <family val="1"/>
        <charset val="238"/>
      </rPr>
      <t>Pánske alebo chlapčenské zvrchníky, plášte, peleríny, kabáty, športové bundy, vetrovky a podobné výrobky, pletené alebo háčkované</t>
    </r>
  </si>
  <si>
    <r>
      <rPr>
        <sz val="10"/>
        <rFont val="Times New Roman"/>
        <family val="1"/>
        <charset val="238"/>
      </rPr>
      <t>14.13.12</t>
    </r>
  </si>
  <si>
    <r>
      <rPr>
        <sz val="10"/>
        <rFont val="Times New Roman"/>
        <family val="1"/>
        <charset val="238"/>
      </rPr>
      <t xml:space="preserve">Pánske alebo chlapčenské obleky, komplety, saká, blejzre, nohavice, náprsníkové nohavice s trakmi, lýtkové a krátke noha­
</t>
    </r>
    <r>
      <rPr>
        <sz val="10"/>
        <rFont val="Times New Roman"/>
        <family val="1"/>
        <charset val="238"/>
      </rPr>
      <t>vice, pletené alebo háčkované</t>
    </r>
  </si>
  <si>
    <r>
      <rPr>
        <sz val="10"/>
        <rFont val="Times New Roman"/>
        <family val="1"/>
        <charset val="238"/>
      </rPr>
      <t>14.13.13</t>
    </r>
  </si>
  <si>
    <r>
      <rPr>
        <sz val="10"/>
        <rFont val="Times New Roman"/>
        <family val="1"/>
        <charset val="238"/>
      </rPr>
      <t>Dámske alebo dievčenské zvrchníky, plášte, peleríny, kabáty, športové bundy, vetrovky a podobné výrobky, pletené alebo háčkované</t>
    </r>
  </si>
  <si>
    <r>
      <rPr>
        <sz val="10"/>
        <rFont val="Times New Roman"/>
        <family val="1"/>
        <charset val="238"/>
      </rPr>
      <t>14.13.14</t>
    </r>
  </si>
  <si>
    <r>
      <rPr>
        <sz val="10"/>
        <rFont val="Times New Roman"/>
        <family val="1"/>
        <charset val="238"/>
      </rPr>
      <t xml:space="preserve">Dámske alebo dievčenské kostýmy, komplety, saká, blejzre, šaty, sukne, nohavicové sukne, nohavice, náprsníkové noha­
</t>
    </r>
    <r>
      <rPr>
        <sz val="10"/>
        <rFont val="Times New Roman"/>
        <family val="1"/>
        <charset val="238"/>
      </rPr>
      <t>vice s trakmi, lýtkové a krátke nohavice, pletené alebo háčkované</t>
    </r>
  </si>
  <si>
    <r>
      <rPr>
        <sz val="10"/>
        <rFont val="Times New Roman"/>
        <family val="1"/>
        <charset val="238"/>
      </rPr>
      <t>14.13.2</t>
    </r>
  </si>
  <si>
    <r>
      <rPr>
        <sz val="10"/>
        <rFont val="Times New Roman"/>
        <family val="1"/>
        <charset val="238"/>
      </rPr>
      <t>Ostatné vrchné ošatenie, pánske alebo chlapčenské</t>
    </r>
  </si>
  <si>
    <r>
      <rPr>
        <sz val="10"/>
        <rFont val="Times New Roman"/>
        <family val="1"/>
        <charset val="238"/>
      </rPr>
      <t>14.13.21</t>
    </r>
  </si>
  <si>
    <r>
      <rPr>
        <sz val="10"/>
        <rFont val="Times New Roman"/>
        <family val="1"/>
        <charset val="238"/>
      </rPr>
      <t>Pánske alebo chlapčenské zvrchníky, pršiplášte, plášte, peleríny, kabáty, športové bundy, vetrovky a podobné  výrobky z textilných tkanín, nie pletené ani háčkované</t>
    </r>
  </si>
  <si>
    <r>
      <rPr>
        <sz val="10"/>
        <rFont val="Times New Roman"/>
        <family val="1"/>
        <charset val="238"/>
      </rPr>
      <t>14.13.22</t>
    </r>
  </si>
  <si>
    <r>
      <rPr>
        <sz val="10"/>
        <rFont val="Times New Roman"/>
        <family val="1"/>
        <charset val="238"/>
      </rPr>
      <t>Pánske alebo chlapčenské obleky a komplety z textilných tkanín, nie pletené ani háčkované</t>
    </r>
  </si>
  <si>
    <r>
      <rPr>
        <sz val="10"/>
        <rFont val="Times New Roman"/>
        <family val="1"/>
        <charset val="238"/>
      </rPr>
      <t>14.13.23</t>
    </r>
  </si>
  <si>
    <r>
      <rPr>
        <sz val="10"/>
        <rFont val="Times New Roman"/>
        <family val="1"/>
        <charset val="238"/>
      </rPr>
      <t>Pánske alebo chlapčenské saká a blejzre z textilných tkanín, nie pletené ani háčkované</t>
    </r>
  </si>
  <si>
    <r>
      <rPr>
        <sz val="10"/>
        <rFont val="Times New Roman"/>
        <family val="1"/>
        <charset val="238"/>
      </rPr>
      <t>14.13.24</t>
    </r>
  </si>
  <si>
    <r>
      <rPr>
        <sz val="10"/>
        <rFont val="Times New Roman"/>
        <family val="1"/>
        <charset val="238"/>
      </rPr>
      <t>Pánske alebo chlapčenské nohavice, náprsníkové nohavice s trakmi, lýtkové a krátke nohavice z textilných tkanín, nie pletené ani háčkované</t>
    </r>
  </si>
  <si>
    <r>
      <rPr>
        <sz val="10"/>
        <rFont val="Times New Roman"/>
        <family val="1"/>
        <charset val="238"/>
      </rPr>
      <t>14.13.3</t>
    </r>
  </si>
  <si>
    <r>
      <rPr>
        <sz val="10"/>
        <rFont val="Times New Roman"/>
        <family val="1"/>
        <charset val="238"/>
      </rPr>
      <t>Ostatné vrchné ošatenie, dámske a dievčenské</t>
    </r>
  </si>
  <si>
    <r>
      <rPr>
        <sz val="10"/>
        <rFont val="Times New Roman"/>
        <family val="1"/>
        <charset val="238"/>
      </rPr>
      <t>14.13.31</t>
    </r>
  </si>
  <si>
    <r>
      <rPr>
        <sz val="10"/>
        <rFont val="Times New Roman"/>
        <family val="1"/>
        <charset val="238"/>
      </rPr>
      <t>Dámske alebo dievčenské zvrchníky, plášte, peleríny, kabáty, športové bundy, vetrovky a podobné výrobky z textilných tkanín, nie pletené ani háčkované</t>
    </r>
  </si>
  <si>
    <r>
      <rPr>
        <sz val="10"/>
        <rFont val="Times New Roman"/>
        <family val="1"/>
        <charset val="238"/>
      </rPr>
      <t>14.13.32</t>
    </r>
  </si>
  <si>
    <r>
      <rPr>
        <sz val="10"/>
        <rFont val="Times New Roman"/>
        <family val="1"/>
        <charset val="238"/>
      </rPr>
      <t>Dámske alebo dievčenské kostýmy a komplety z textilných tkanín, nie pletené ani háčkované</t>
    </r>
  </si>
  <si>
    <r>
      <rPr>
        <sz val="10"/>
        <rFont val="Times New Roman"/>
        <family val="1"/>
        <charset val="238"/>
      </rPr>
      <t>14.13.33</t>
    </r>
  </si>
  <si>
    <r>
      <rPr>
        <sz val="10"/>
        <rFont val="Times New Roman"/>
        <family val="1"/>
        <charset val="238"/>
      </rPr>
      <t>Dámske alebo dievčenské saká a blejzre z textilných tkanín, nie pletené ani háčkované</t>
    </r>
  </si>
  <si>
    <r>
      <rPr>
        <sz val="10"/>
        <rFont val="Times New Roman"/>
        <family val="1"/>
        <charset val="238"/>
      </rPr>
      <t>14.13.34</t>
    </r>
  </si>
  <si>
    <r>
      <rPr>
        <sz val="10"/>
        <rFont val="Times New Roman"/>
        <family val="1"/>
        <charset val="238"/>
      </rPr>
      <t>Dámske alebo dievčenské šaty, sukne a nohavicové sukne z textilných tkanín, nie pletené ani háčkované</t>
    </r>
  </si>
  <si>
    <r>
      <rPr>
        <sz val="10"/>
        <rFont val="Times New Roman"/>
        <family val="1"/>
        <charset val="238"/>
      </rPr>
      <t>14.13.35</t>
    </r>
  </si>
  <si>
    <r>
      <rPr>
        <sz val="10"/>
        <rFont val="Times New Roman"/>
        <family val="1"/>
        <charset val="238"/>
      </rPr>
      <t>Dámske alebo dievčenské nohavice, náprsníkové nohavice s trakmi, lýtkové a krátke nohavice z textilných tkanín, nie pletené ani háčkované</t>
    </r>
  </si>
  <si>
    <r>
      <rPr>
        <sz val="10"/>
        <rFont val="Times New Roman"/>
        <family val="1"/>
        <charset val="238"/>
      </rPr>
      <t>14.13.4</t>
    </r>
  </si>
  <si>
    <r>
      <rPr>
        <sz val="10"/>
        <rFont val="Times New Roman"/>
        <family val="1"/>
        <charset val="238"/>
      </rPr>
      <t>Obnosené odevy a ostatné opotrebované textilné výrobky</t>
    </r>
  </si>
  <si>
    <r>
      <rPr>
        <sz val="10"/>
        <rFont val="Times New Roman"/>
        <family val="1"/>
        <charset val="238"/>
      </rPr>
      <t>14.13.40</t>
    </r>
  </si>
  <si>
    <r>
      <rPr>
        <sz val="10"/>
        <rFont val="Times New Roman"/>
        <family val="1"/>
        <charset val="238"/>
      </rPr>
      <t>14.13.9</t>
    </r>
  </si>
  <si>
    <r>
      <rPr>
        <sz val="10"/>
        <rFont val="Times New Roman"/>
        <family val="1"/>
        <charset val="238"/>
      </rPr>
      <t>Subdodávateľské činnosti ako súčasť výroby vrchného ošatenia</t>
    </r>
  </si>
  <si>
    <r>
      <rPr>
        <sz val="10"/>
        <rFont val="Times New Roman"/>
        <family val="1"/>
        <charset val="238"/>
      </rPr>
      <t>14.13.99</t>
    </r>
  </si>
  <si>
    <t>14.14</t>
  </si>
  <si>
    <r>
      <rPr>
        <sz val="10"/>
        <rFont val="Times New Roman"/>
        <family val="1"/>
        <charset val="238"/>
      </rPr>
      <t>Spodná bielizeň</t>
    </r>
  </si>
  <si>
    <r>
      <rPr>
        <sz val="10"/>
        <rFont val="Times New Roman"/>
        <family val="1"/>
        <charset val="238"/>
      </rPr>
      <t>14.14.1</t>
    </r>
  </si>
  <si>
    <r>
      <rPr>
        <sz val="10"/>
        <rFont val="Times New Roman"/>
        <family val="1"/>
        <charset val="238"/>
      </rPr>
      <t>Spodná bielizeň, pletená a háčkovaná</t>
    </r>
  </si>
  <si>
    <r>
      <rPr>
        <sz val="10"/>
        <rFont val="Times New Roman"/>
        <family val="1"/>
        <charset val="238"/>
      </rPr>
      <t>14.14.11</t>
    </r>
  </si>
  <si>
    <r>
      <rPr>
        <sz val="10"/>
        <rFont val="Times New Roman"/>
        <family val="1"/>
        <charset val="238"/>
      </rPr>
      <t>Pánske alebo chlapčenské košele, pletené alebo háčkované</t>
    </r>
  </si>
  <si>
    <r>
      <rPr>
        <sz val="10"/>
        <rFont val="Times New Roman"/>
        <family val="1"/>
        <charset val="238"/>
      </rPr>
      <t>14.14.12</t>
    </r>
  </si>
  <si>
    <r>
      <rPr>
        <sz val="10"/>
        <rFont val="Times New Roman"/>
        <family val="1"/>
        <charset val="238"/>
      </rPr>
      <t>Pánske alebo chlapčenské spodky, slipy, nočné košele, pyžamy, kúpacie plášte, župany a podobné výrobky, pletené alebo háčkované:</t>
    </r>
  </si>
  <si>
    <r>
      <rPr>
        <sz val="10"/>
        <rFont val="Times New Roman"/>
        <family val="1"/>
        <charset val="238"/>
      </rPr>
      <t>14.14.13</t>
    </r>
  </si>
  <si>
    <r>
      <rPr>
        <sz val="10"/>
        <rFont val="Times New Roman"/>
        <family val="1"/>
        <charset val="238"/>
      </rPr>
      <t>Dámske alebo dievčenské blúzky, košele a košeľové blúzky, pletené alebo háčkované</t>
    </r>
  </si>
  <si>
    <r>
      <rPr>
        <sz val="10"/>
        <rFont val="Times New Roman"/>
        <family val="1"/>
        <charset val="238"/>
      </rPr>
      <t>14.14.14</t>
    </r>
  </si>
  <si>
    <r>
      <rPr>
        <sz val="10"/>
        <rFont val="Times New Roman"/>
        <family val="1"/>
        <charset val="238"/>
      </rPr>
      <t>Dámske alebo dievčenské kombiné, spodničky, nohavičky krátke a dlhé, nočné košele, pyžamy, župany, negližé, kúpacie plášte a podobné výrobky, pletené alebo háčkované</t>
    </r>
  </si>
  <si>
    <r>
      <rPr>
        <sz val="10"/>
        <rFont val="Times New Roman"/>
        <family val="1"/>
        <charset val="238"/>
      </rPr>
      <t>14.14.2</t>
    </r>
  </si>
  <si>
    <r>
      <rPr>
        <sz val="10"/>
        <rFont val="Times New Roman"/>
        <family val="1"/>
        <charset val="238"/>
      </rPr>
      <t>Spodná bielizeň, nie pletená ani háčkovaná</t>
    </r>
  </si>
  <si>
    <r>
      <rPr>
        <sz val="10"/>
        <rFont val="Times New Roman"/>
        <family val="1"/>
        <charset val="238"/>
      </rPr>
      <t>14.14.21</t>
    </r>
  </si>
  <si>
    <r>
      <rPr>
        <sz val="10"/>
        <rFont val="Times New Roman"/>
        <family val="1"/>
        <charset val="238"/>
      </rPr>
      <t>Pánske alebo chlapčenské košele z textilných tkanín, nie pletené ani háčkované</t>
    </r>
  </si>
  <si>
    <r>
      <rPr>
        <sz val="10"/>
        <rFont val="Times New Roman"/>
        <family val="1"/>
        <charset val="238"/>
      </rPr>
      <t>14.14.22</t>
    </r>
  </si>
  <si>
    <r>
      <rPr>
        <sz val="10"/>
        <rFont val="Times New Roman"/>
        <family val="1"/>
        <charset val="238"/>
      </rPr>
      <t>Pánske alebo chlapčenské spodné tielka a tričká, spodky, slipy, nočné košele, pyžamy, kúpacie plášte, župany z textilných tkanín, nie pletené ani háčkované</t>
    </r>
  </si>
  <si>
    <r>
      <rPr>
        <sz val="10"/>
        <rFont val="Times New Roman"/>
        <family val="1"/>
        <charset val="238"/>
      </rPr>
      <t>14.14.23</t>
    </r>
  </si>
  <si>
    <r>
      <rPr>
        <sz val="10"/>
        <rFont val="Times New Roman"/>
        <family val="1"/>
        <charset val="238"/>
      </rPr>
      <t>Dámske alebo dievčenské blúzky, košele a košeľové blúzky z textilných tkanín, nie pletené ani háčkované</t>
    </r>
  </si>
  <si>
    <r>
      <rPr>
        <sz val="10"/>
        <rFont val="Times New Roman"/>
        <family val="1"/>
        <charset val="238"/>
      </rPr>
      <t>14.14.24</t>
    </r>
  </si>
  <si>
    <r>
      <rPr>
        <sz val="10"/>
        <rFont val="Times New Roman"/>
        <family val="1"/>
        <charset val="238"/>
      </rPr>
      <t>Dámske alebo dievčenské spodné tielka a tričká, kombiné, spodničky, nohavičky, krátke a dlhé, nočné košele, pyžamy, negližé, kúpacie plášte, župany a podobné výrobky z textilných tkanín, nie pletené ani háčkované</t>
    </r>
  </si>
  <si>
    <r>
      <rPr>
        <sz val="10"/>
        <rFont val="Times New Roman"/>
        <family val="1"/>
        <charset val="238"/>
      </rPr>
      <t>14.14.25</t>
    </r>
  </si>
  <si>
    <r>
      <rPr>
        <sz val="10"/>
        <rFont val="Times New Roman"/>
        <family val="1"/>
        <charset val="238"/>
      </rPr>
      <t>Podprsenky, podväzkové pásy, korzety, plecnice, podväzky a podobné výrobky a ich časti, tiež pletené alebo háčkované</t>
    </r>
  </si>
  <si>
    <r>
      <rPr>
        <sz val="10"/>
        <rFont val="Times New Roman"/>
        <family val="1"/>
        <charset val="238"/>
      </rPr>
      <t>14.14.3</t>
    </r>
  </si>
  <si>
    <r>
      <rPr>
        <sz val="10"/>
        <rFont val="Times New Roman"/>
        <family val="1"/>
        <charset val="238"/>
      </rPr>
      <t>Vrchné tričká (T-shirt), tielka a iné tričká, pletené alebo háčkované</t>
    </r>
  </si>
  <si>
    <r>
      <rPr>
        <sz val="10"/>
        <rFont val="Times New Roman"/>
        <family val="1"/>
        <charset val="238"/>
      </rPr>
      <t>14.14.30</t>
    </r>
  </si>
  <si>
    <r>
      <rPr>
        <sz val="10"/>
        <rFont val="Times New Roman"/>
        <family val="1"/>
        <charset val="238"/>
      </rPr>
      <t>14.14.9</t>
    </r>
  </si>
  <si>
    <r>
      <rPr>
        <sz val="10"/>
        <rFont val="Times New Roman"/>
        <family val="1"/>
        <charset val="238"/>
      </rPr>
      <t>Subdodávateľské činnosti ako súčasť výroby spodnej bielizne</t>
    </r>
  </si>
  <si>
    <r>
      <rPr>
        <sz val="10"/>
        <rFont val="Times New Roman"/>
        <family val="1"/>
        <charset val="238"/>
      </rPr>
      <t>14.14.99</t>
    </r>
  </si>
  <si>
    <t>14.19</t>
  </si>
  <si>
    <r>
      <rPr>
        <sz val="10"/>
        <rFont val="Times New Roman"/>
        <family val="1"/>
        <charset val="238"/>
      </rPr>
      <t>Ostatné odevy a odevné doplnky</t>
    </r>
  </si>
  <si>
    <r>
      <rPr>
        <sz val="10"/>
        <rFont val="Times New Roman"/>
        <family val="1"/>
        <charset val="238"/>
      </rPr>
      <t>14.19.1</t>
    </r>
  </si>
  <si>
    <r>
      <rPr>
        <sz val="10"/>
        <rFont val="Times New Roman"/>
        <family val="1"/>
        <charset val="238"/>
      </rPr>
      <t>Dojčenské odevy, tepláky a iné odevy, odevné doplnky a ich časti, pletené alebo háčkované</t>
    </r>
  </si>
  <si>
    <r>
      <rPr>
        <sz val="10"/>
        <rFont val="Times New Roman"/>
        <family val="1"/>
        <charset val="238"/>
      </rPr>
      <t>14.19.11</t>
    </r>
  </si>
  <si>
    <r>
      <rPr>
        <sz val="10"/>
        <rFont val="Times New Roman"/>
        <family val="1"/>
        <charset val="238"/>
      </rPr>
      <t>Dojčenské odevy a odevné doplnky, pletené alebo háčkované</t>
    </r>
  </si>
  <si>
    <r>
      <rPr>
        <sz val="10"/>
        <rFont val="Times New Roman"/>
        <family val="1"/>
        <charset val="238"/>
      </rPr>
      <t>14.19.12</t>
    </r>
  </si>
  <si>
    <r>
      <rPr>
        <sz val="10"/>
        <rFont val="Times New Roman"/>
        <family val="1"/>
        <charset val="238"/>
      </rPr>
      <t>Tepláky, lyžiarske odevy, plavky a ostatné odevy, pletené alebo háčkované</t>
    </r>
  </si>
  <si>
    <r>
      <rPr>
        <sz val="10"/>
        <rFont val="Times New Roman"/>
        <family val="1"/>
        <charset val="238"/>
      </rPr>
      <t>14.19.13</t>
    </r>
  </si>
  <si>
    <r>
      <rPr>
        <sz val="10"/>
        <rFont val="Times New Roman"/>
        <family val="1"/>
        <charset val="238"/>
      </rPr>
      <t>Rukavice prstové, palcové a rukavice bez prstov, pletené alebo háčkované</t>
    </r>
  </si>
  <si>
    <r>
      <rPr>
        <sz val="10"/>
        <rFont val="Times New Roman"/>
        <family val="1"/>
        <charset val="238"/>
      </rPr>
      <t>14.19.19</t>
    </r>
  </si>
  <si>
    <r>
      <rPr>
        <sz val="10"/>
        <rFont val="Times New Roman"/>
        <family val="1"/>
        <charset val="238"/>
      </rPr>
      <t>Ostatné konfekčné odevné doplnky a časti odevov alebo odevných doplnkov, pletené alebo háčkované</t>
    </r>
  </si>
  <si>
    <r>
      <rPr>
        <sz val="10"/>
        <rFont val="Times New Roman"/>
        <family val="1"/>
        <charset val="238"/>
      </rPr>
      <t>14.19.2</t>
    </r>
  </si>
  <si>
    <r>
      <rPr>
        <sz val="10"/>
        <rFont val="Times New Roman"/>
        <family val="1"/>
        <charset val="238"/>
      </rPr>
      <t>Dojčenské odevy, ostatné odevy a ostatné odevné doplnky z textilných tkanín, nie pletené ani háčkované</t>
    </r>
  </si>
  <si>
    <r>
      <rPr>
        <sz val="10"/>
        <rFont val="Times New Roman"/>
        <family val="1"/>
        <charset val="238"/>
      </rPr>
      <t>14.19.21</t>
    </r>
  </si>
  <si>
    <r>
      <rPr>
        <sz val="10"/>
        <rFont val="Times New Roman"/>
        <family val="1"/>
        <charset val="238"/>
      </rPr>
      <t>Dojčenské odevy a odevné doplnky z textilných tkanín, nie pletené ani háčkované</t>
    </r>
  </si>
  <si>
    <r>
      <rPr>
        <sz val="10"/>
        <rFont val="Times New Roman"/>
        <family val="1"/>
        <charset val="238"/>
      </rPr>
      <t>14.19.22</t>
    </r>
  </si>
  <si>
    <r>
      <rPr>
        <sz val="10"/>
        <rFont val="Times New Roman"/>
        <family val="1"/>
        <charset val="238"/>
      </rPr>
      <t>Tepláky, lyžiarske odevy a plavky; ostatné odevy z textilných tkanín, nie pletené ani háčkované</t>
    </r>
  </si>
  <si>
    <r>
      <rPr>
        <sz val="10"/>
        <rFont val="Times New Roman"/>
        <family val="1"/>
        <charset val="238"/>
      </rPr>
      <t>14.19.23</t>
    </r>
  </si>
  <si>
    <r>
      <rPr>
        <sz val="10"/>
        <rFont val="Times New Roman"/>
        <family val="1"/>
        <charset val="238"/>
      </rPr>
      <t xml:space="preserve">Vreckovky, plédy, šatky, závoje, viazanky, kravaty, rukavice a ostatné konfekčné odevné doplnky; časti odevov alebo odev­
</t>
    </r>
    <r>
      <rPr>
        <sz val="10"/>
        <rFont val="Times New Roman"/>
        <family val="1"/>
        <charset val="238"/>
      </rPr>
      <t>ných doplnkov z textilných tkanín, nie pletené ani háčkované, i. n.</t>
    </r>
  </si>
  <si>
    <r>
      <rPr>
        <sz val="10"/>
        <rFont val="Times New Roman"/>
        <family val="1"/>
        <charset val="238"/>
      </rPr>
      <t>14.19.3</t>
    </r>
  </si>
  <si>
    <r>
      <rPr>
        <sz val="10"/>
        <rFont val="Times New Roman"/>
        <family val="1"/>
        <charset val="238"/>
      </rPr>
      <t>Odevné doplnky z prírodnej usne; odevy zhotovené z plsti alebo netkaných textílií; odevy zhotovené z potiahnutých textilných tkanín</t>
    </r>
  </si>
  <si>
    <r>
      <rPr>
        <sz val="10"/>
        <rFont val="Times New Roman"/>
        <family val="1"/>
        <charset val="238"/>
      </rPr>
      <t>14.19.31</t>
    </r>
  </si>
  <si>
    <r>
      <rPr>
        <sz val="10"/>
        <rFont val="Times New Roman"/>
        <family val="1"/>
        <charset val="238"/>
      </rPr>
      <t>Odevné doplnky z prírodnej usne alebo kompozitnej usne okrem športových rukavíc</t>
    </r>
  </si>
  <si>
    <r>
      <rPr>
        <sz val="10"/>
        <rFont val="Times New Roman"/>
        <family val="1"/>
        <charset val="238"/>
      </rPr>
      <t>14.19.32</t>
    </r>
  </si>
  <si>
    <r>
      <rPr>
        <sz val="10"/>
        <rFont val="Times New Roman"/>
        <family val="1"/>
        <charset val="238"/>
      </rPr>
      <t>Odevy zhotovené z plsti alebo netkaných textílií, textilných tkanín impregnovaných alebo potiahnutých</t>
    </r>
  </si>
  <si>
    <r>
      <rPr>
        <sz val="10"/>
        <rFont val="Times New Roman"/>
        <family val="1"/>
        <charset val="238"/>
      </rPr>
      <t>14.19.4</t>
    </r>
  </si>
  <si>
    <r>
      <rPr>
        <sz val="10"/>
        <rFont val="Times New Roman"/>
        <family val="1"/>
        <charset val="238"/>
      </rPr>
      <t>Klobúky a pokrývky hlavy</t>
    </r>
  </si>
  <si>
    <r>
      <rPr>
        <sz val="10"/>
        <rFont val="Times New Roman"/>
        <family val="1"/>
        <charset val="238"/>
      </rPr>
      <t>14.19.41</t>
    </r>
  </si>
  <si>
    <r>
      <rPr>
        <sz val="10"/>
        <rFont val="Times New Roman"/>
        <family val="1"/>
        <charset val="238"/>
      </rPr>
      <t xml:space="preserve">Klobúkové šišiaky alebo formy z plsti; šišiakové ploché kotúče (plateaux) a tzv. manchons (valcovitého tvaru) z plsti;
</t>
    </r>
    <r>
      <rPr>
        <sz val="10"/>
        <rFont val="Times New Roman"/>
        <family val="1"/>
        <charset val="238"/>
      </rPr>
      <t>klobúkové šišiaky alebo formy, splietané alebo zhotovené spojením pásov z akýchkoľvek materiálov</t>
    </r>
  </si>
  <si>
    <r>
      <rPr>
        <sz val="10"/>
        <rFont val="Times New Roman"/>
        <family val="1"/>
        <charset val="238"/>
      </rPr>
      <t>14.19.42</t>
    </r>
  </si>
  <si>
    <r>
      <rPr>
        <sz val="10"/>
        <rFont val="Times New Roman"/>
        <family val="1"/>
        <charset val="238"/>
      </rPr>
      <t>Klobúky a ostatné pokrývky hlavy z plsti, splietané alebo zhotovené spojením pásov z akýchkoľvek materiálov alebo pletené, háčkované alebo celkom dohotovené z čipiek alebo z inej textilnej metráže v kuse; sieťky na vlasy</t>
    </r>
  </si>
  <si>
    <r>
      <rPr>
        <sz val="10"/>
        <rFont val="Times New Roman"/>
        <family val="1"/>
        <charset val="238"/>
      </rPr>
      <t>14.19.43</t>
    </r>
  </si>
  <si>
    <r>
      <rPr>
        <sz val="10"/>
        <rFont val="Times New Roman"/>
        <family val="1"/>
        <charset val="238"/>
      </rPr>
      <t>Ostatné pokrývky hlavy okrem pokrývok hlavy z kaučuku alebo plastov, ochranných pokrývok hlavy a pokrývok hlavy z  azbestu; pásky na  vnútorné  vybavenie, podšívky, povlaky, klobúkové podložky, klobúkové kostry, štítky (tienidlá) a podbradné remienky na pokrývky hlavy</t>
    </r>
  </si>
  <si>
    <r>
      <rPr>
        <sz val="10"/>
        <rFont val="Times New Roman"/>
        <family val="1"/>
        <charset val="238"/>
      </rPr>
      <t>14.19.9</t>
    </r>
  </si>
  <si>
    <r>
      <rPr>
        <sz val="10"/>
        <rFont val="Times New Roman"/>
        <family val="1"/>
        <charset val="238"/>
      </rPr>
      <t>Subdodávateľské činnosti ako súčasť výroby ostatných odevov a odevných doplnkov</t>
    </r>
  </si>
  <si>
    <r>
      <rPr>
        <sz val="10"/>
        <rFont val="Times New Roman"/>
        <family val="1"/>
        <charset val="238"/>
      </rPr>
      <t>14.19.99</t>
    </r>
  </si>
  <si>
    <t>14.2</t>
  </si>
  <si>
    <r>
      <rPr>
        <sz val="10"/>
        <rFont val="Times New Roman"/>
        <family val="1"/>
        <charset val="238"/>
      </rPr>
      <t>Výrobky z kožušín</t>
    </r>
  </si>
  <si>
    <t>14.20</t>
  </si>
  <si>
    <r>
      <rPr>
        <sz val="10"/>
        <rFont val="Times New Roman"/>
        <family val="1"/>
        <charset val="238"/>
      </rPr>
      <t>14.20.1</t>
    </r>
  </si>
  <si>
    <r>
      <rPr>
        <sz val="10"/>
        <rFont val="Times New Roman"/>
        <family val="1"/>
        <charset val="238"/>
      </rPr>
      <t>Odevy, odevné doplnky a iné výrobky z kožušín okrem pokrývok hlavy</t>
    </r>
  </si>
  <si>
    <r>
      <rPr>
        <sz val="10"/>
        <rFont val="Times New Roman"/>
        <family val="1"/>
        <charset val="238"/>
      </rPr>
      <t>14.20.10</t>
    </r>
  </si>
  <si>
    <r>
      <rPr>
        <sz val="10"/>
        <rFont val="Times New Roman"/>
        <family val="1"/>
        <charset val="238"/>
      </rPr>
      <t>14.20.9</t>
    </r>
  </si>
  <si>
    <r>
      <rPr>
        <sz val="10"/>
        <rFont val="Times New Roman"/>
        <family val="1"/>
        <charset val="238"/>
      </rPr>
      <t>Subdodávateľské činnosti ako súčasť výroby kožušín</t>
    </r>
  </si>
  <si>
    <r>
      <rPr>
        <sz val="10"/>
        <rFont val="Times New Roman"/>
        <family val="1"/>
        <charset val="238"/>
      </rPr>
      <t>14.20.99</t>
    </r>
  </si>
  <si>
    <t>14.3</t>
  </si>
  <si>
    <r>
      <rPr>
        <sz val="10"/>
        <rFont val="Times New Roman"/>
        <family val="1"/>
        <charset val="238"/>
      </rPr>
      <t>Pletené a háčkované odevy</t>
    </r>
  </si>
  <si>
    <t>14.31</t>
  </si>
  <si>
    <r>
      <rPr>
        <sz val="10"/>
        <rFont val="Times New Roman"/>
        <family val="1"/>
        <charset val="238"/>
      </rPr>
      <t>Pletené a háčkované pančuchové výrobky</t>
    </r>
  </si>
  <si>
    <r>
      <rPr>
        <sz val="10"/>
        <rFont val="Times New Roman"/>
        <family val="1"/>
        <charset val="238"/>
      </rPr>
      <t>14.31.1</t>
    </r>
  </si>
  <si>
    <r>
      <rPr>
        <sz val="10"/>
        <rFont val="Times New Roman"/>
        <family val="1"/>
        <charset val="238"/>
      </rPr>
      <t>Pančuchové nohavice, pančuchy, podkolienky, ponožky a iné pančuchové výrobky, pletené alebo háčkované</t>
    </r>
  </si>
  <si>
    <r>
      <rPr>
        <sz val="10"/>
        <rFont val="Times New Roman"/>
        <family val="1"/>
        <charset val="238"/>
      </rPr>
      <t>14.31.10</t>
    </r>
  </si>
  <si>
    <r>
      <rPr>
        <sz val="10"/>
        <rFont val="Times New Roman"/>
        <family val="1"/>
        <charset val="238"/>
      </rPr>
      <t>14.31.9</t>
    </r>
  </si>
  <si>
    <r>
      <rPr>
        <sz val="10"/>
        <rFont val="Times New Roman"/>
        <family val="1"/>
        <charset val="238"/>
      </rPr>
      <t>Subdodávateľské činnosti ako súčasť výroby pletených a háčkovaných pančuchových výrobkov</t>
    </r>
  </si>
  <si>
    <r>
      <rPr>
        <sz val="10"/>
        <rFont val="Times New Roman"/>
        <family val="1"/>
        <charset val="238"/>
      </rPr>
      <t>14.31.99</t>
    </r>
  </si>
  <si>
    <t>14.39</t>
  </si>
  <si>
    <r>
      <rPr>
        <sz val="10"/>
        <rFont val="Times New Roman"/>
        <family val="1"/>
        <charset val="238"/>
      </rPr>
      <t>Ostatné pletené a háčkované odevy</t>
    </r>
  </si>
  <si>
    <r>
      <rPr>
        <sz val="10"/>
        <rFont val="Times New Roman"/>
        <family val="1"/>
        <charset val="238"/>
      </rPr>
      <t>14.39.1</t>
    </r>
  </si>
  <si>
    <r>
      <rPr>
        <sz val="10"/>
        <rFont val="Times New Roman"/>
        <family val="1"/>
        <charset val="238"/>
      </rPr>
      <t>Pulóvre, svetre a vesty (tiež zapínacie) a podobné výrobky, pletené alebo háčkované</t>
    </r>
  </si>
  <si>
    <r>
      <rPr>
        <sz val="10"/>
        <rFont val="Times New Roman"/>
        <family val="1"/>
        <charset val="238"/>
      </rPr>
      <t>14.39.10</t>
    </r>
  </si>
  <si>
    <r>
      <rPr>
        <sz val="10"/>
        <rFont val="Times New Roman"/>
        <family val="1"/>
        <charset val="238"/>
      </rPr>
      <t>14.39.9</t>
    </r>
  </si>
  <si>
    <r>
      <rPr>
        <sz val="10"/>
        <rFont val="Times New Roman"/>
        <family val="1"/>
        <charset val="238"/>
      </rPr>
      <t>Subdodávateľské činnosti ako súčasť výroby ostatných pletených a háčkovaných odevov</t>
    </r>
  </si>
  <si>
    <r>
      <rPr>
        <sz val="10"/>
        <rFont val="Times New Roman"/>
        <family val="1"/>
        <charset val="238"/>
      </rPr>
      <t>14.39.99</t>
    </r>
  </si>
  <si>
    <r>
      <rPr>
        <sz val="10"/>
        <rFont val="Times New Roman"/>
        <family val="1"/>
        <charset val="238"/>
      </rPr>
      <t>Usne a výrobky z usní</t>
    </r>
  </si>
  <si>
    <t>15.1</t>
  </si>
  <si>
    <r>
      <rPr>
        <sz val="10"/>
        <rFont val="Times New Roman"/>
        <family val="1"/>
        <charset val="238"/>
      </rPr>
      <t>Vyčinené a upravené usne; kufre, kabelky, sedlárske a remenárske výrobky; upravené a farbené kožušiny</t>
    </r>
  </si>
  <si>
    <t>15.11</t>
  </si>
  <si>
    <r>
      <rPr>
        <sz val="10"/>
        <rFont val="Times New Roman"/>
        <family val="1"/>
        <charset val="238"/>
      </rPr>
      <t>Vyčinené a upravené usne; upravené a farbené kožušiny</t>
    </r>
  </si>
  <si>
    <t>15.11.1</t>
  </si>
  <si>
    <r>
      <rPr>
        <sz val="10"/>
        <rFont val="Times New Roman"/>
        <family val="1"/>
        <charset val="238"/>
      </rPr>
      <t>Vyčinené alebo upravené prírodné kožušiny</t>
    </r>
  </si>
  <si>
    <t>15.11.10</t>
  </si>
  <si>
    <t>15.11.2</t>
  </si>
  <si>
    <r>
      <rPr>
        <sz val="10"/>
        <rFont val="Times New Roman"/>
        <family val="1"/>
        <charset val="238"/>
      </rPr>
      <t>Semišové usne; lakové alebo lakové laminované usne; metalizované usne</t>
    </r>
  </si>
  <si>
    <t>15.11.21</t>
  </si>
  <si>
    <r>
      <rPr>
        <sz val="10"/>
        <rFont val="Times New Roman"/>
        <family val="1"/>
        <charset val="238"/>
      </rPr>
      <t>Semišové usne</t>
    </r>
  </si>
  <si>
    <t>15.11.22</t>
  </si>
  <si>
    <r>
      <rPr>
        <sz val="10"/>
        <rFont val="Times New Roman"/>
        <family val="1"/>
        <charset val="238"/>
      </rPr>
      <t>Lakové alebo lakové laminované usne; metalizované usne</t>
    </r>
  </si>
  <si>
    <t>15.11.3</t>
  </si>
  <si>
    <r>
      <rPr>
        <sz val="10"/>
        <rFont val="Times New Roman"/>
        <family val="1"/>
        <charset val="238"/>
      </rPr>
      <t>Usne z hovädzích alebo koňovitých zvierat, odchlpené</t>
    </r>
  </si>
  <si>
    <t>15.11.31</t>
  </si>
  <si>
    <r>
      <rPr>
        <sz val="10"/>
        <rFont val="Times New Roman"/>
        <family val="1"/>
        <charset val="238"/>
      </rPr>
      <t>Usne z hovädzích zvierat, odchlpené, celé</t>
    </r>
  </si>
  <si>
    <t>15.11.32</t>
  </si>
  <si>
    <r>
      <rPr>
        <sz val="10"/>
        <rFont val="Times New Roman"/>
        <family val="1"/>
        <charset val="238"/>
      </rPr>
      <t>Usne z hovädzích zvierat, odchlpené, nie celé</t>
    </r>
  </si>
  <si>
    <t>15.11.33</t>
  </si>
  <si>
    <r>
      <rPr>
        <sz val="10"/>
        <rFont val="Times New Roman"/>
        <family val="1"/>
        <charset val="238"/>
      </rPr>
      <t>Usne z koňovitých zvierat, odchlpené</t>
    </r>
  </si>
  <si>
    <t>15.11.4</t>
  </si>
  <si>
    <r>
      <rPr>
        <sz val="10"/>
        <rFont val="Times New Roman"/>
        <family val="1"/>
        <charset val="238"/>
      </rPr>
      <t>Ovčie, kozie alebo bravčové usne, odchlpené</t>
    </r>
  </si>
  <si>
    <t>15.11.41</t>
  </si>
  <si>
    <r>
      <rPr>
        <sz val="10"/>
        <rFont val="Times New Roman"/>
        <family val="1"/>
        <charset val="238"/>
      </rPr>
      <t>Ovčie a jahňacie usne, bez vlny</t>
    </r>
  </si>
  <si>
    <t>15.11.42</t>
  </si>
  <si>
    <r>
      <rPr>
        <sz val="10"/>
        <rFont val="Times New Roman"/>
        <family val="1"/>
        <charset val="238"/>
      </rPr>
      <t>Kozie a kozľacie usne, odchlpené</t>
    </r>
  </si>
  <si>
    <t>15.11.43</t>
  </si>
  <si>
    <r>
      <rPr>
        <sz val="10"/>
        <rFont val="Times New Roman"/>
        <family val="1"/>
        <charset val="238"/>
      </rPr>
      <t>Bravčové usne</t>
    </r>
  </si>
  <si>
    <t>15.11.5</t>
  </si>
  <si>
    <r>
      <rPr>
        <sz val="10"/>
        <rFont val="Times New Roman"/>
        <family val="1"/>
        <charset val="238"/>
      </rPr>
      <t>Usne z ostatných zvierat; kompozitné usne na báze usní</t>
    </r>
  </si>
  <si>
    <t>15.11.51</t>
  </si>
  <si>
    <r>
      <rPr>
        <sz val="10"/>
        <rFont val="Times New Roman"/>
        <family val="1"/>
        <charset val="238"/>
      </rPr>
      <t>Usne z ostatných zvierat, odchlpené</t>
    </r>
  </si>
  <si>
    <t>15.11.52</t>
  </si>
  <si>
    <r>
      <rPr>
        <sz val="10"/>
        <rFont val="Times New Roman"/>
        <family val="1"/>
        <charset val="238"/>
      </rPr>
      <t>Kompozitné usne na báze usní alebo usňových vláken</t>
    </r>
  </si>
  <si>
    <t>15.11.9</t>
  </si>
  <si>
    <r>
      <rPr>
        <sz val="10"/>
        <rFont val="Times New Roman"/>
        <family val="1"/>
        <charset val="238"/>
      </rPr>
      <t>Subdodávateľské činnosti ako súčasť výroby vyčinených a upravených usní; upravené a farbené kožušiny</t>
    </r>
  </si>
  <si>
    <t>15.11.99</t>
  </si>
  <si>
    <t>15.12</t>
  </si>
  <si>
    <r>
      <rPr>
        <sz val="10"/>
        <rFont val="Times New Roman"/>
        <family val="1"/>
        <charset val="238"/>
      </rPr>
      <t>Kufre, kabelky a podobné výrobky, sedlárske a remenárske výrobky</t>
    </r>
  </si>
  <si>
    <t>15.12.1</t>
  </si>
  <si>
    <r>
      <rPr>
        <sz val="10"/>
        <rFont val="Times New Roman"/>
        <family val="1"/>
        <charset val="238"/>
      </rPr>
      <t>Sedlárske a remenárske výrobky; kufre, kabelky a podobné výrobky; ostatné výrobky z usne</t>
    </r>
  </si>
  <si>
    <t>15.12.11</t>
  </si>
  <si>
    <r>
      <rPr>
        <sz val="10"/>
        <rFont val="Times New Roman"/>
        <family val="1"/>
        <charset val="238"/>
      </rPr>
      <t>Sedlárske a remenárske výrobky pre všetky zvieratá z rôzneho materiálu</t>
    </r>
  </si>
  <si>
    <t>15.12.12</t>
  </si>
  <si>
    <r>
      <rPr>
        <sz val="10"/>
        <rFont val="Times New Roman"/>
        <family val="1"/>
        <charset val="238"/>
      </rPr>
      <t>Kufre, kabelky a podobné výrobky z usne, z kompozitnej usne, plastových fólií, z textilných materiálov, vulkanizovaného vlákna alebo lepenky; cestovné súpravy na osobnú toaletu, šitie alebo čistenie obuvi alebo odevov</t>
    </r>
  </si>
  <si>
    <t>15.12.13</t>
  </si>
  <si>
    <r>
      <rPr>
        <sz val="10"/>
        <rFont val="Times New Roman"/>
        <family val="1"/>
        <charset val="238"/>
      </rPr>
      <t>Hodinkové remienky (okrem kovových), pásky a náramky a ich časti</t>
    </r>
  </si>
  <si>
    <t>15.12.19</t>
  </si>
  <si>
    <r>
      <rPr>
        <sz val="10"/>
        <rFont val="Times New Roman"/>
        <family val="1"/>
        <charset val="238"/>
      </rPr>
      <t xml:space="preserve">Ostatné výrobky z prírodnej usne alebo kompozitnej usne (vrátane výrobkov používaných v strojárstve alebo v mechanic­
</t>
    </r>
    <r>
      <rPr>
        <sz val="10"/>
        <rFont val="Times New Roman"/>
        <family val="1"/>
        <charset val="238"/>
      </rPr>
      <t>kých zariadeniach, alebo na ostatné technické účely), i. n.</t>
    </r>
  </si>
  <si>
    <t>15.12.9</t>
  </si>
  <si>
    <r>
      <rPr>
        <sz val="10"/>
        <rFont val="Times New Roman"/>
        <family val="1"/>
        <charset val="238"/>
      </rPr>
      <t>Subdodávateľské činnosti  ako  súčasť výroby  sedlárskych a  remenárskych výrobkov, kufrov,  kabeliek a  podobných výrobkov</t>
    </r>
  </si>
  <si>
    <t>15.12.99</t>
  </si>
  <si>
    <t>15.2</t>
  </si>
  <si>
    <r>
      <rPr>
        <sz val="10"/>
        <rFont val="Times New Roman"/>
        <family val="1"/>
        <charset val="238"/>
      </rPr>
      <t>Obuv</t>
    </r>
  </si>
  <si>
    <t>15.20</t>
  </si>
  <si>
    <r>
      <rPr>
        <sz val="10"/>
        <rFont val="Times New Roman"/>
        <family val="1"/>
        <charset val="238"/>
      </rPr>
      <t>15.20.1</t>
    </r>
  </si>
  <si>
    <r>
      <rPr>
        <sz val="10"/>
        <rFont val="Times New Roman"/>
        <family val="1"/>
        <charset val="238"/>
      </rPr>
      <t>Obuv okrem športovej a ochrannej obuvi a ortopedických topánok</t>
    </r>
  </si>
  <si>
    <r>
      <rPr>
        <sz val="10"/>
        <rFont val="Times New Roman"/>
        <family val="1"/>
        <charset val="238"/>
      </rPr>
      <t>15.20.11</t>
    </r>
  </si>
  <si>
    <r>
      <rPr>
        <sz val="10"/>
        <rFont val="Times New Roman"/>
        <family val="1"/>
        <charset val="238"/>
      </rPr>
      <t>Nepremokavá obuv s podrážkou a zvrškom z kaučuku alebo plastov, iná ako obuv so zabudovanou ochrannou kovovou špičkou</t>
    </r>
  </si>
  <si>
    <r>
      <rPr>
        <sz val="10"/>
        <rFont val="Times New Roman"/>
        <family val="1"/>
        <charset val="238"/>
      </rPr>
      <t>15.20.12</t>
    </r>
  </si>
  <si>
    <r>
      <rPr>
        <sz val="10"/>
        <rFont val="Times New Roman"/>
        <family val="1"/>
        <charset val="238"/>
      </rPr>
      <t>Obuv s podrážkou a zvrškom z kaučuku alebo plastov, iná ako nepremokavá alebo športová obuv</t>
    </r>
  </si>
  <si>
    <r>
      <rPr>
        <sz val="10"/>
        <rFont val="Times New Roman"/>
        <family val="1"/>
        <charset val="238"/>
      </rPr>
      <t>15.20.13</t>
    </r>
  </si>
  <si>
    <r>
      <rPr>
        <sz val="10"/>
        <rFont val="Times New Roman"/>
        <family val="1"/>
        <charset val="238"/>
      </rPr>
      <t>Obuv so zvrškom z usne, iná ako športová obuv, obuv so zabudovanou ochrannou kovovou špičkou a rôzna špeciálna obuv</t>
    </r>
  </si>
  <si>
    <r>
      <rPr>
        <sz val="10"/>
        <rFont val="Times New Roman"/>
        <family val="1"/>
        <charset val="238"/>
      </rPr>
      <t>15.20.14</t>
    </r>
  </si>
  <si>
    <r>
      <rPr>
        <sz val="10"/>
        <rFont val="Times New Roman"/>
        <family val="1"/>
        <charset val="238"/>
      </rPr>
      <t>Obuv so zvrškom z textilného materiálu okrem športovej obuvi</t>
    </r>
  </si>
  <si>
    <r>
      <rPr>
        <sz val="10"/>
        <rFont val="Times New Roman"/>
        <family val="1"/>
        <charset val="238"/>
      </rPr>
      <t>15.20.2</t>
    </r>
  </si>
  <si>
    <r>
      <rPr>
        <sz val="10"/>
        <rFont val="Times New Roman"/>
        <family val="1"/>
        <charset val="238"/>
      </rPr>
      <t>Športová obuv</t>
    </r>
  </si>
  <si>
    <r>
      <rPr>
        <sz val="10"/>
        <rFont val="Times New Roman"/>
        <family val="1"/>
        <charset val="238"/>
      </rPr>
      <t>15.20.21</t>
    </r>
  </si>
  <si>
    <r>
      <rPr>
        <sz val="10"/>
        <rFont val="Times New Roman"/>
        <family val="1"/>
        <charset val="238"/>
      </rPr>
      <t>Obuv na tenis, basketbal, gymnastiku, cvičenie a podobne</t>
    </r>
  </si>
  <si>
    <r>
      <rPr>
        <sz val="10"/>
        <rFont val="Times New Roman"/>
        <family val="1"/>
        <charset val="238"/>
      </rPr>
      <t>15.20.29</t>
    </r>
  </si>
  <si>
    <r>
      <rPr>
        <sz val="10"/>
        <rFont val="Times New Roman"/>
        <family val="1"/>
        <charset val="238"/>
      </rPr>
      <t>Ostatná športová obuv okrem lyžiarskej obuvi a korčuliarskych topánok</t>
    </r>
  </si>
  <si>
    <r>
      <rPr>
        <sz val="10"/>
        <rFont val="Times New Roman"/>
        <family val="1"/>
        <charset val="238"/>
      </rPr>
      <t>15.20.3</t>
    </r>
  </si>
  <si>
    <r>
      <rPr>
        <sz val="10"/>
        <rFont val="Times New Roman"/>
        <family val="1"/>
        <charset val="238"/>
      </rPr>
      <t>Ochranná a ostatná obuv i. n.</t>
    </r>
  </si>
  <si>
    <r>
      <rPr>
        <sz val="10"/>
        <rFont val="Times New Roman"/>
        <family val="1"/>
        <charset val="238"/>
      </rPr>
      <t>15.20.31</t>
    </r>
  </si>
  <si>
    <r>
      <rPr>
        <sz val="10"/>
        <rFont val="Times New Roman"/>
        <family val="1"/>
        <charset val="238"/>
      </rPr>
      <t>Obuv so zabudovanou ochrannou kovovou špičkou</t>
    </r>
  </si>
  <si>
    <r>
      <rPr>
        <sz val="10"/>
        <rFont val="Times New Roman"/>
        <family val="1"/>
        <charset val="238"/>
      </rPr>
      <t>15.20.32</t>
    </r>
  </si>
  <si>
    <r>
      <rPr>
        <sz val="10"/>
        <rFont val="Times New Roman"/>
        <family val="1"/>
        <charset val="238"/>
      </rPr>
      <t>Drevená obuv, rôzna špeciálna obuv a ostatná obuv i. n.</t>
    </r>
  </si>
  <si>
    <r>
      <rPr>
        <sz val="10"/>
        <rFont val="Times New Roman"/>
        <family val="1"/>
        <charset val="238"/>
      </rPr>
      <t>15.20.4</t>
    </r>
  </si>
  <si>
    <r>
      <rPr>
        <sz val="10"/>
        <rFont val="Times New Roman"/>
        <family val="1"/>
        <charset val="238"/>
      </rPr>
      <t>Časti obuvi z usne; vymeniteľné vložky do topánok, pružné podpätníky a podobné výrobky; gamaše, ochranné návleky na nohy a podobné výrobky a ich časti</t>
    </r>
  </si>
  <si>
    <r>
      <rPr>
        <sz val="10"/>
        <rFont val="Times New Roman"/>
        <family val="1"/>
        <charset val="238"/>
      </rPr>
      <t>15.20.40</t>
    </r>
  </si>
  <si>
    <r>
      <rPr>
        <sz val="10"/>
        <rFont val="Times New Roman"/>
        <family val="1"/>
        <charset val="238"/>
      </rPr>
      <t>15.20.9</t>
    </r>
  </si>
  <si>
    <r>
      <rPr>
        <sz val="10"/>
        <rFont val="Times New Roman"/>
        <family val="1"/>
        <charset val="238"/>
      </rPr>
      <t>Subdodávateľské činnosti ako súčasť výroby obuvi</t>
    </r>
  </si>
  <si>
    <r>
      <rPr>
        <sz val="10"/>
        <rFont val="Times New Roman"/>
        <family val="1"/>
        <charset val="238"/>
      </rPr>
      <t>15.20.99</t>
    </r>
  </si>
  <si>
    <r>
      <rPr>
        <sz val="10"/>
        <rFont val="Times New Roman"/>
        <family val="1"/>
        <charset val="238"/>
      </rPr>
      <t>Drevo a výrobky z dreva a korku okrem nábytku; výrobky zo slamy a pletacieho materiálu</t>
    </r>
  </si>
  <si>
    <t>16.1</t>
  </si>
  <si>
    <r>
      <rPr>
        <sz val="10"/>
        <rFont val="Times New Roman"/>
        <family val="1"/>
        <charset val="238"/>
      </rPr>
      <t>Drevo, rezané a hobľované</t>
    </r>
  </si>
  <si>
    <t>16.10</t>
  </si>
  <si>
    <t>16.10.1</t>
  </si>
  <si>
    <r>
      <rPr>
        <sz val="10"/>
        <rFont val="Times New Roman"/>
        <family val="1"/>
        <charset val="238"/>
      </rPr>
      <t>Drevo rezané alebo štiepané pozdĺžne, priečne alebo lúpané, s hrúbkou &gt; 6 mm; železničné alebo električkové podvaly z dreva, neimpregnované</t>
    </r>
  </si>
  <si>
    <t>16.10.11</t>
  </si>
  <si>
    <r>
      <rPr>
        <sz val="10"/>
        <rFont val="Times New Roman"/>
        <family val="1"/>
        <charset val="238"/>
      </rPr>
      <t>Drevo rezané alebo štiepané pozdĺžne, priečne alebo lúpané, s hrúbkou &gt; 6 mm, z ihličnatých drevín</t>
    </r>
  </si>
  <si>
    <t>16.10.12</t>
  </si>
  <si>
    <r>
      <rPr>
        <sz val="10"/>
        <rFont val="Times New Roman"/>
        <family val="1"/>
        <charset val="238"/>
      </rPr>
      <t>Drevo rezané alebo štiepané pozdĺžne, priečne alebo lúpané, s hrúbkou &gt; 6 mm, z listnatých drevín</t>
    </r>
  </si>
  <si>
    <t>16.10.13</t>
  </si>
  <si>
    <r>
      <rPr>
        <sz val="10"/>
        <rFont val="Times New Roman"/>
        <family val="1"/>
        <charset val="238"/>
      </rPr>
      <t>Železničné alebo električkové podvaly (priečne podvaly) z dreva, neimpregnované</t>
    </r>
  </si>
  <si>
    <t>16.10.2</t>
  </si>
  <si>
    <r>
      <rPr>
        <sz val="10"/>
        <rFont val="Times New Roman"/>
        <family val="1"/>
        <charset val="238"/>
      </rPr>
      <t>Drevo súvisle profilované pozdĺž jednej alebo niekoľkých hrán alebo plôch; drevitá vlna; drevitá múčka; drevené štiepky alebo triesky</t>
    </r>
  </si>
  <si>
    <t>16.10.21</t>
  </si>
  <si>
    <r>
      <rPr>
        <sz val="10"/>
        <rFont val="Times New Roman"/>
        <family val="1"/>
        <charset val="238"/>
      </rPr>
      <t>Drevo súvisle profilované pozdĺž jednej alebo niekoľkých hrán alebo plôch (vrátane nezostavených doštičiek a vlysov na parketové podlahy a obrúb a líšt), z ihličnatých drevín</t>
    </r>
  </si>
  <si>
    <t>16.10.22</t>
  </si>
  <si>
    <r>
      <rPr>
        <sz val="10"/>
        <rFont val="Times New Roman"/>
        <family val="1"/>
        <charset val="238"/>
      </rPr>
      <t>Drevo súvisle profilované pozdĺž jednej alebo niekoľkých hrán alebo plôch (vrátane nezostavených doštičiek a vlysov na parketové podlahy a obrúb a líšt), z bambusu</t>
    </r>
  </si>
  <si>
    <t>16.10.23</t>
  </si>
  <si>
    <r>
      <rPr>
        <sz val="10"/>
        <rFont val="Times New Roman"/>
        <family val="1"/>
        <charset val="238"/>
      </rPr>
      <t>Drevo súvisle profilované pozdĺž jednej alebo niekoľkých hrán alebo plôch (vrátane nezostavených doštičiek a vlysov na parketové podlahy a obrúb a líšt), z ostatných drevín</t>
    </r>
  </si>
  <si>
    <t>16.10.24</t>
  </si>
  <si>
    <r>
      <rPr>
        <sz val="10"/>
        <rFont val="Times New Roman"/>
        <family val="1"/>
        <charset val="238"/>
      </rPr>
      <t>Drevitá vlna; drevitá múčka</t>
    </r>
  </si>
  <si>
    <t>16.10.25</t>
  </si>
  <si>
    <r>
      <rPr>
        <sz val="10"/>
        <rFont val="Times New Roman"/>
        <family val="1"/>
        <charset val="238"/>
      </rPr>
      <t>Drevené štiepky alebo triesky</t>
    </r>
  </si>
  <si>
    <t>16.10.3</t>
  </si>
  <si>
    <r>
      <rPr>
        <sz val="10"/>
        <rFont val="Times New Roman"/>
        <family val="1"/>
        <charset val="238"/>
      </rPr>
      <t>Surové drevo; železničné alebo električkové podvaly (priečne podvaly) z dreva, impregnované alebo inak upravené</t>
    </r>
  </si>
  <si>
    <t>16.10.31</t>
  </si>
  <si>
    <r>
      <rPr>
        <sz val="10"/>
        <rFont val="Times New Roman"/>
        <family val="1"/>
        <charset val="238"/>
      </rPr>
      <t>Surové drevo, natierané alebo impregnované farbou, moridlom, kreozotom alebo ostatnými ochrannými prostriedkami</t>
    </r>
  </si>
  <si>
    <t>16.10.32</t>
  </si>
  <si>
    <r>
      <rPr>
        <sz val="10"/>
        <rFont val="Times New Roman"/>
        <family val="1"/>
        <charset val="238"/>
      </rPr>
      <t>Železničné alebo električkové podvaly (priečne podvaly) z dreva, impregnované</t>
    </r>
  </si>
  <si>
    <t>16.10.39</t>
  </si>
  <si>
    <r>
      <rPr>
        <sz val="10"/>
        <rFont val="Times New Roman"/>
        <family val="1"/>
        <charset val="238"/>
      </rPr>
      <t>Ostatné surové drevo vrátane štiepaných tyčí, kolov a kolíkov</t>
    </r>
  </si>
  <si>
    <t>16.10.9</t>
  </si>
  <si>
    <r>
      <rPr>
        <sz val="10"/>
        <rFont val="Times New Roman"/>
        <family val="1"/>
        <charset val="238"/>
      </rPr>
      <t xml:space="preserve">Sušenie, impregnovanie a chemické ošetrenie dreva; subdodávateľské činnosti ako súčasť výroby dreva rezaného a hobľo­
</t>
    </r>
    <r>
      <rPr>
        <sz val="10"/>
        <rFont val="Times New Roman"/>
        <family val="1"/>
        <charset val="238"/>
      </rPr>
      <t>vaného</t>
    </r>
  </si>
  <si>
    <t>16.10.91</t>
  </si>
  <si>
    <r>
      <rPr>
        <sz val="10"/>
        <rFont val="Times New Roman"/>
        <family val="1"/>
        <charset val="238"/>
      </rPr>
      <t>Sušenie, impregnovanie a chemické ošetrenie dreva</t>
    </r>
  </si>
  <si>
    <t>16.10.99</t>
  </si>
  <si>
    <r>
      <rPr>
        <sz val="10"/>
        <rFont val="Times New Roman"/>
        <family val="1"/>
        <charset val="238"/>
      </rPr>
      <t>Subdodávateľské činnosti ako súčasť výroby dreva rezaného a hobľovaného</t>
    </r>
  </si>
  <si>
    <t>16.2</t>
  </si>
  <si>
    <r>
      <rPr>
        <sz val="10"/>
        <rFont val="Times New Roman"/>
        <family val="1"/>
        <charset val="238"/>
      </rPr>
      <t>Výrobky z dreva, korku, slamy a pletacieho materiálu</t>
    </r>
  </si>
  <si>
    <t>16.21</t>
  </si>
  <si>
    <r>
      <rPr>
        <sz val="10"/>
        <rFont val="Times New Roman"/>
        <family val="1"/>
        <charset val="238"/>
      </rPr>
      <t>Dyhy a drevené panely</t>
    </r>
  </si>
  <si>
    <r>
      <rPr>
        <sz val="10"/>
        <rFont val="Times New Roman"/>
        <family val="1"/>
        <charset val="238"/>
      </rPr>
      <t>16.21.1</t>
    </r>
  </si>
  <si>
    <r>
      <rPr>
        <sz val="10"/>
        <rFont val="Times New Roman"/>
        <family val="1"/>
        <charset val="238"/>
      </rPr>
      <t>Preglejky, dyhované panely a podobné laminované dosky; drevotrieskové dosky a podobné dosky z dreva alebo z iných drevitých materiálov</t>
    </r>
  </si>
  <si>
    <r>
      <rPr>
        <sz val="10"/>
        <rFont val="Times New Roman"/>
        <family val="1"/>
        <charset val="238"/>
      </rPr>
      <t>16.21.11</t>
    </r>
  </si>
  <si>
    <r>
      <rPr>
        <sz val="10"/>
        <rFont val="Times New Roman"/>
        <family val="1"/>
        <charset val="238"/>
      </rPr>
      <t>Preglejky, dyhované panely a podobné laminované dosky z bambusu</t>
    </r>
  </si>
  <si>
    <r>
      <rPr>
        <sz val="10"/>
        <rFont val="Times New Roman"/>
        <family val="1"/>
        <charset val="238"/>
      </rPr>
      <t>16.21.12</t>
    </r>
  </si>
  <si>
    <r>
      <rPr>
        <sz val="10"/>
        <rFont val="Times New Roman"/>
        <family val="1"/>
        <charset val="238"/>
      </rPr>
      <t>Drevotrieskové dosky</t>
    </r>
  </si>
  <si>
    <r>
      <rPr>
        <sz val="10"/>
        <rFont val="Times New Roman"/>
        <family val="1"/>
        <charset val="238"/>
      </rPr>
      <t>16.21.13</t>
    </r>
  </si>
  <si>
    <r>
      <rPr>
        <sz val="10"/>
        <rFont val="Times New Roman"/>
        <family val="1"/>
        <charset val="238"/>
      </rPr>
      <t>Orientované trieskové dosky (OSB)</t>
    </r>
  </si>
  <si>
    <r>
      <rPr>
        <sz val="10"/>
        <rFont val="Times New Roman"/>
        <family val="1"/>
        <charset val="238"/>
      </rPr>
      <t>16.21.14</t>
    </r>
  </si>
  <si>
    <r>
      <rPr>
        <sz val="10"/>
        <rFont val="Times New Roman"/>
        <family val="1"/>
        <charset val="238"/>
      </rPr>
      <t>Ostatné dosky z dreva alebo iných drevitých materiálov</t>
    </r>
  </si>
  <si>
    <r>
      <rPr>
        <sz val="10"/>
        <rFont val="Times New Roman"/>
        <family val="1"/>
        <charset val="238"/>
      </rPr>
      <t>16.21.15</t>
    </r>
  </si>
  <si>
    <r>
      <rPr>
        <sz val="10"/>
        <rFont val="Times New Roman"/>
        <family val="1"/>
        <charset val="238"/>
      </rPr>
      <t>Drevovláknité dosky alebo vláknité dosky z ostatných drevitých materiálov</t>
    </r>
  </si>
  <si>
    <r>
      <rPr>
        <sz val="10"/>
        <rFont val="Times New Roman"/>
        <family val="1"/>
        <charset val="238"/>
      </rPr>
      <t>16.21.16</t>
    </r>
  </si>
  <si>
    <r>
      <rPr>
        <sz val="10"/>
        <rFont val="Times New Roman"/>
        <family val="1"/>
        <charset val="238"/>
      </rPr>
      <t>Ostatné preglejky, dyhované panely a podobné laminované dosky z ihličnatých drevín</t>
    </r>
  </si>
  <si>
    <r>
      <rPr>
        <sz val="10"/>
        <rFont val="Times New Roman"/>
        <family val="1"/>
        <charset val="238"/>
      </rPr>
      <t>16.21.17</t>
    </r>
  </si>
  <si>
    <r>
      <rPr>
        <sz val="10"/>
        <rFont val="Times New Roman"/>
        <family val="1"/>
        <charset val="238"/>
      </rPr>
      <t>Ostatné preglejky, dyhované panely a podobné laminované dosky aspoň s vonkajšou vrstvou z tropických drevín</t>
    </r>
  </si>
  <si>
    <r>
      <rPr>
        <sz val="10"/>
        <rFont val="Times New Roman"/>
        <family val="1"/>
        <charset val="238"/>
      </rPr>
      <t>16.21.18</t>
    </r>
  </si>
  <si>
    <r>
      <rPr>
        <sz val="10"/>
        <rFont val="Times New Roman"/>
        <family val="1"/>
        <charset val="238"/>
      </rPr>
      <t>Ostatné preglejky, dyhované panely a podobné laminované dosky z ostatných drevín</t>
    </r>
  </si>
  <si>
    <r>
      <rPr>
        <sz val="10"/>
        <rFont val="Times New Roman"/>
        <family val="1"/>
        <charset val="238"/>
      </rPr>
      <t>16.21.2</t>
    </r>
  </si>
  <si>
    <r>
      <rPr>
        <sz val="10"/>
        <rFont val="Times New Roman"/>
        <family val="1"/>
        <charset val="238"/>
      </rPr>
      <t>Dyhy; listy na preglejky; zhutnené drevo</t>
    </r>
  </si>
  <si>
    <r>
      <rPr>
        <sz val="10"/>
        <rFont val="Times New Roman"/>
        <family val="1"/>
        <charset val="238"/>
      </rPr>
      <t>16.21.21</t>
    </r>
  </si>
  <si>
    <r>
      <rPr>
        <sz val="10"/>
        <rFont val="Times New Roman"/>
        <family val="1"/>
        <charset val="238"/>
      </rPr>
      <t>Zhutnené drevo v tvare klátov, dosiek, doštičiek alebo profilov</t>
    </r>
  </si>
  <si>
    <r>
      <rPr>
        <sz val="10"/>
        <rFont val="Times New Roman"/>
        <family val="1"/>
        <charset val="238"/>
      </rPr>
      <t>16.21.22</t>
    </r>
  </si>
  <si>
    <r>
      <rPr>
        <sz val="10"/>
        <rFont val="Times New Roman"/>
        <family val="1"/>
        <charset val="238"/>
      </rPr>
      <t>Dyhy a listy na preglejky a ostatné drevo rezané pozdĺžne, priečne alebo lúpané, s hrúbkou ≤ 6 mm, z ihličnatých drevín</t>
    </r>
  </si>
  <si>
    <r>
      <rPr>
        <sz val="10"/>
        <rFont val="Times New Roman"/>
        <family val="1"/>
        <charset val="238"/>
      </rPr>
      <t>16.21.23</t>
    </r>
  </si>
  <si>
    <r>
      <rPr>
        <sz val="10"/>
        <rFont val="Times New Roman"/>
        <family val="1"/>
        <charset val="238"/>
      </rPr>
      <t>Dyhy a listy na preglejky a ostatné drevo rezané pozdĺžne, priečne alebo lúpané, s hrúbkou ≤ 6 mm, z tropických drevín</t>
    </r>
  </si>
  <si>
    <r>
      <rPr>
        <sz val="10"/>
        <rFont val="Times New Roman"/>
        <family val="1"/>
        <charset val="238"/>
      </rPr>
      <t>16.21.24</t>
    </r>
  </si>
  <si>
    <r>
      <rPr>
        <sz val="10"/>
        <rFont val="Times New Roman"/>
        <family val="1"/>
        <charset val="238"/>
      </rPr>
      <t>Dyhy a listy na preglejky a ostatné drevo rezané pozdĺžne, priečne alebo lúpané, s hrúbkou ≤ 6 mm, z ostatných drevín</t>
    </r>
  </si>
  <si>
    <r>
      <rPr>
        <sz val="10"/>
        <rFont val="Times New Roman"/>
        <family val="1"/>
        <charset val="238"/>
      </rPr>
      <t>16.21.9</t>
    </r>
  </si>
  <si>
    <r>
      <rPr>
        <sz val="10"/>
        <rFont val="Times New Roman"/>
        <family val="1"/>
        <charset val="238"/>
      </rPr>
      <t>Konečná úprava dosiek a panelov; subdodávateľské činnosti ako súčasť výroby dýh a drevených panelov</t>
    </r>
  </si>
  <si>
    <r>
      <rPr>
        <sz val="10"/>
        <rFont val="Times New Roman"/>
        <family val="1"/>
        <charset val="238"/>
      </rPr>
      <t>16.21.91</t>
    </r>
  </si>
  <si>
    <r>
      <rPr>
        <sz val="10"/>
        <rFont val="Times New Roman"/>
        <family val="1"/>
        <charset val="238"/>
      </rPr>
      <t>Konečná úprava dosiek a panelov</t>
    </r>
  </si>
  <si>
    <r>
      <rPr>
        <sz val="10"/>
        <rFont val="Times New Roman"/>
        <family val="1"/>
        <charset val="238"/>
      </rPr>
      <t>16.21.99</t>
    </r>
  </si>
  <si>
    <r>
      <rPr>
        <sz val="10"/>
        <rFont val="Times New Roman"/>
        <family val="1"/>
        <charset val="238"/>
      </rPr>
      <t>Subdodávateľské činnosti ako súčasť výroby dýh a drevených panelov</t>
    </r>
  </si>
  <si>
    <t>16.22</t>
  </si>
  <si>
    <r>
      <rPr>
        <sz val="10"/>
        <rFont val="Times New Roman"/>
        <family val="1"/>
        <charset val="238"/>
      </rPr>
      <t>Zostavené parketové podlahy</t>
    </r>
  </si>
  <si>
    <r>
      <rPr>
        <sz val="10"/>
        <rFont val="Times New Roman"/>
        <family val="1"/>
        <charset val="238"/>
      </rPr>
      <t>16.22.1</t>
    </r>
  </si>
  <si>
    <r>
      <rPr>
        <sz val="10"/>
        <rFont val="Times New Roman"/>
        <family val="1"/>
        <charset val="238"/>
      </rPr>
      <t>Zostavené parketové dosky</t>
    </r>
  </si>
  <si>
    <r>
      <rPr>
        <sz val="10"/>
        <rFont val="Times New Roman"/>
        <family val="1"/>
        <charset val="238"/>
      </rPr>
      <t>16.22.10</t>
    </r>
  </si>
  <si>
    <r>
      <rPr>
        <sz val="10"/>
        <rFont val="Times New Roman"/>
        <family val="1"/>
        <charset val="238"/>
      </rPr>
      <t>16.22.9</t>
    </r>
  </si>
  <si>
    <r>
      <rPr>
        <sz val="10"/>
        <rFont val="Times New Roman"/>
        <family val="1"/>
        <charset val="238"/>
      </rPr>
      <t>Subdodávateľské činnosti ako súčasť výroby zostavených parketových podláh</t>
    </r>
  </si>
  <si>
    <r>
      <rPr>
        <sz val="10"/>
        <rFont val="Times New Roman"/>
        <family val="1"/>
        <charset val="238"/>
      </rPr>
      <t>16.22.99</t>
    </r>
  </si>
  <si>
    <t>16.23</t>
  </si>
  <si>
    <r>
      <rPr>
        <sz val="10"/>
        <rFont val="Times New Roman"/>
        <family val="1"/>
        <charset val="238"/>
      </rPr>
      <t>Ostatné výrobky stavebného stolárstva a tesárstva</t>
    </r>
  </si>
  <si>
    <r>
      <rPr>
        <sz val="10"/>
        <rFont val="Times New Roman"/>
        <family val="1"/>
        <charset val="238"/>
      </rPr>
      <t>16.23.1</t>
    </r>
  </si>
  <si>
    <r>
      <rPr>
        <sz val="10"/>
        <rFont val="Times New Roman"/>
        <family val="1"/>
        <charset val="238"/>
      </rPr>
      <t>Výrobky stavebného stolárstva a tesárstva (okrem montovaných budov) z dreva</t>
    </r>
  </si>
  <si>
    <r>
      <rPr>
        <sz val="10"/>
        <rFont val="Times New Roman"/>
        <family val="1"/>
        <charset val="238"/>
      </rPr>
      <t>16.23.11</t>
    </r>
  </si>
  <si>
    <r>
      <rPr>
        <sz val="10"/>
        <rFont val="Times New Roman"/>
        <family val="1"/>
        <charset val="238"/>
      </rPr>
      <t>Okná, francúzske okná a ich rámy a zárubne, dvere, ich rámy, zárubne a prahy z dreva</t>
    </r>
  </si>
  <si>
    <r>
      <rPr>
        <sz val="10"/>
        <rFont val="Times New Roman"/>
        <family val="1"/>
        <charset val="238"/>
      </rPr>
      <t>16.23.12</t>
    </r>
  </si>
  <si>
    <r>
      <rPr>
        <sz val="10"/>
        <rFont val="Times New Roman"/>
        <family val="1"/>
        <charset val="238"/>
      </rPr>
      <t>Debnenie na betónovanie, šindle z dreva</t>
    </r>
  </si>
  <si>
    <r>
      <rPr>
        <sz val="10"/>
        <rFont val="Times New Roman"/>
        <family val="1"/>
        <charset val="238"/>
      </rPr>
      <t>16.23.19</t>
    </r>
  </si>
  <si>
    <r>
      <rPr>
        <sz val="10"/>
        <rFont val="Times New Roman"/>
        <family val="1"/>
        <charset val="238"/>
      </rPr>
      <t>Výrobky stavebného stolárstva a tesárstva z dreva, i. n.</t>
    </r>
  </si>
  <si>
    <r>
      <rPr>
        <sz val="10"/>
        <rFont val="Times New Roman"/>
        <family val="1"/>
        <charset val="238"/>
      </rPr>
      <t>16.23.2</t>
    </r>
  </si>
  <si>
    <r>
      <rPr>
        <sz val="10"/>
        <rFont val="Times New Roman"/>
        <family val="1"/>
        <charset val="238"/>
      </rPr>
      <t>Montované stavby z dreva</t>
    </r>
  </si>
  <si>
    <r>
      <rPr>
        <sz val="10"/>
        <rFont val="Times New Roman"/>
        <family val="1"/>
        <charset val="238"/>
      </rPr>
      <t>16.23.20</t>
    </r>
  </si>
  <si>
    <r>
      <rPr>
        <sz val="10"/>
        <rFont val="Times New Roman"/>
        <family val="1"/>
        <charset val="238"/>
      </rPr>
      <t>16.23.9</t>
    </r>
  </si>
  <si>
    <r>
      <rPr>
        <sz val="10"/>
        <rFont val="Times New Roman"/>
        <family val="1"/>
        <charset val="238"/>
      </rPr>
      <t>Subdodávateľské činnosti ako súčasť výroby ostatných výrobkov stavebného stolárstva a tesárstva</t>
    </r>
  </si>
  <si>
    <r>
      <rPr>
        <sz val="10"/>
        <rFont val="Times New Roman"/>
        <family val="1"/>
        <charset val="238"/>
      </rPr>
      <t>16.23.99</t>
    </r>
  </si>
  <si>
    <t>16.24</t>
  </si>
  <si>
    <r>
      <rPr>
        <sz val="10"/>
        <rFont val="Times New Roman"/>
        <family val="1"/>
        <charset val="238"/>
      </rPr>
      <t>Drevené obaly</t>
    </r>
  </si>
  <si>
    <r>
      <rPr>
        <sz val="10"/>
        <rFont val="Times New Roman"/>
        <family val="1"/>
        <charset val="238"/>
      </rPr>
      <t>16.24.1</t>
    </r>
  </si>
  <si>
    <r>
      <rPr>
        <sz val="10"/>
        <rFont val="Times New Roman"/>
        <family val="1"/>
        <charset val="238"/>
      </rPr>
      <t>16.24.11</t>
    </r>
  </si>
  <si>
    <r>
      <rPr>
        <sz val="10"/>
        <rFont val="Times New Roman"/>
        <family val="1"/>
        <charset val="238"/>
      </rPr>
      <t>Jednoduché palety, skriňové palety a iné nakladacie plošiny z dreva</t>
    </r>
  </si>
  <si>
    <r>
      <rPr>
        <sz val="10"/>
        <rFont val="Times New Roman"/>
        <family val="1"/>
        <charset val="238"/>
      </rPr>
      <t>16.24.12</t>
    </r>
  </si>
  <si>
    <r>
      <rPr>
        <sz val="10"/>
        <rFont val="Times New Roman"/>
        <family val="1"/>
        <charset val="238"/>
      </rPr>
      <t>Sudy a debnárske výrobky z dreva</t>
    </r>
  </si>
  <si>
    <r>
      <rPr>
        <sz val="10"/>
        <rFont val="Times New Roman"/>
        <family val="1"/>
        <charset val="238"/>
      </rPr>
      <t>16.24.13</t>
    </r>
  </si>
  <si>
    <r>
      <rPr>
        <sz val="10"/>
        <rFont val="Times New Roman"/>
        <family val="1"/>
        <charset val="238"/>
      </rPr>
      <t>Ostatné drevené obaly a ich časti</t>
    </r>
  </si>
  <si>
    <r>
      <rPr>
        <sz val="10"/>
        <rFont val="Times New Roman"/>
        <family val="1"/>
        <charset val="238"/>
      </rPr>
      <t>16.24.9</t>
    </r>
  </si>
  <si>
    <r>
      <rPr>
        <sz val="10"/>
        <rFont val="Times New Roman"/>
        <family val="1"/>
        <charset val="238"/>
      </rPr>
      <t>Subdodávateľské činnosti ako súčasť výroby drevených obalov</t>
    </r>
  </si>
  <si>
    <r>
      <rPr>
        <sz val="10"/>
        <rFont val="Times New Roman"/>
        <family val="1"/>
        <charset val="238"/>
      </rPr>
      <t>16.24.99</t>
    </r>
  </si>
  <si>
    <t>16.29</t>
  </si>
  <si>
    <r>
      <rPr>
        <sz val="10"/>
        <rFont val="Times New Roman"/>
        <family val="1"/>
        <charset val="238"/>
      </rPr>
      <t>Ostatné výrobky z dreva; výrobky z korku, slamy, prútia a z pletacích materiálov</t>
    </r>
  </si>
  <si>
    <r>
      <rPr>
        <sz val="10"/>
        <rFont val="Times New Roman"/>
        <family val="1"/>
        <charset val="238"/>
      </rPr>
      <t>16.29.1</t>
    </r>
  </si>
  <si>
    <r>
      <rPr>
        <sz val="10"/>
        <rFont val="Times New Roman"/>
        <family val="1"/>
        <charset val="238"/>
      </rPr>
      <t>Ostatné výrobky z dreva</t>
    </r>
  </si>
  <si>
    <r>
      <rPr>
        <sz val="10"/>
        <rFont val="Times New Roman"/>
        <family val="1"/>
        <charset val="238"/>
      </rPr>
      <t>16.29.11</t>
    </r>
  </si>
  <si>
    <r>
      <rPr>
        <sz val="10"/>
        <rFont val="Times New Roman"/>
        <family val="1"/>
        <charset val="238"/>
      </rPr>
      <t>Drevené nástroje, násady a rukoväte k nástrojom, násady na zmetáky, kefy a štetce, bloky na výrobu fajok, formy, kopytá a napínače obuvi</t>
    </r>
  </si>
  <si>
    <r>
      <rPr>
        <sz val="10"/>
        <rFont val="Times New Roman"/>
        <family val="1"/>
        <charset val="238"/>
      </rPr>
      <t>16.29.12</t>
    </r>
  </si>
  <si>
    <r>
      <rPr>
        <sz val="10"/>
        <rFont val="Times New Roman"/>
        <family val="1"/>
        <charset val="238"/>
      </rPr>
      <t>Stolový a kuchynský riad z dreva</t>
    </r>
  </si>
  <si>
    <r>
      <rPr>
        <sz val="10"/>
        <rFont val="Times New Roman"/>
        <family val="1"/>
        <charset val="238"/>
      </rPr>
      <t>16.29.13</t>
    </r>
  </si>
  <si>
    <r>
      <rPr>
        <sz val="10"/>
        <rFont val="Times New Roman"/>
        <family val="1"/>
        <charset val="238"/>
      </rPr>
      <t>Intarzované a inkrustované drevo, puzdrá a kazety na šperky alebo príbory a podobné  výrobky z dreva, sošky a iné ozdobné predmety z dreva</t>
    </r>
  </si>
  <si>
    <r>
      <rPr>
        <sz val="10"/>
        <rFont val="Times New Roman"/>
        <family val="1"/>
        <charset val="238"/>
      </rPr>
      <t>16.29.14</t>
    </r>
  </si>
  <si>
    <r>
      <rPr>
        <sz val="10"/>
        <rFont val="Times New Roman"/>
        <family val="1"/>
        <charset val="238"/>
      </rPr>
      <t>Drevené rámy na obrazy, fotografie, zrkadlá a podobné predmety a ostatné výrobky z dreva</t>
    </r>
  </si>
  <si>
    <r>
      <rPr>
        <sz val="10"/>
        <rFont val="Times New Roman"/>
        <family val="1"/>
        <charset val="238"/>
      </rPr>
      <t>16.29.15</t>
    </r>
  </si>
  <si>
    <r>
      <rPr>
        <sz val="10"/>
        <rFont val="Times New Roman"/>
        <family val="1"/>
        <charset val="238"/>
      </rPr>
      <t>Pelety a brikety z lisovaného a aglomerovaného dreva a rastlinný odpad a zvyšky</t>
    </r>
  </si>
  <si>
    <r>
      <rPr>
        <sz val="10"/>
        <rFont val="Times New Roman"/>
        <family val="1"/>
        <charset val="238"/>
      </rPr>
      <t>16.29.2</t>
    </r>
  </si>
  <si>
    <r>
      <rPr>
        <sz val="10"/>
        <rFont val="Times New Roman"/>
        <family val="1"/>
        <charset val="238"/>
      </rPr>
      <t>Výrobky z korku, slamy a ostatných pletacích materiálov; košikársky tovar a výrobky z prútia</t>
    </r>
  </si>
  <si>
    <r>
      <rPr>
        <sz val="10"/>
        <rFont val="Times New Roman"/>
        <family val="1"/>
        <charset val="238"/>
      </rPr>
      <t>16.29.21</t>
    </r>
  </si>
  <si>
    <r>
      <rPr>
        <sz val="10"/>
        <rFont val="Times New Roman"/>
        <family val="1"/>
        <charset val="238"/>
      </rPr>
      <t xml:space="preserve">Prírodný  korok,  odkôrnený  alebo  jednoducho  nahrubo  otesaný,  alebo  v  blokoch,  doskách,  listoch  alebo  pásoch;
</t>
    </r>
    <r>
      <rPr>
        <sz val="10"/>
        <rFont val="Times New Roman"/>
        <family val="1"/>
        <charset val="238"/>
      </rPr>
      <t>rozdrvený, granulovaný alebo zomletý korok; korkový odpad</t>
    </r>
  </si>
  <si>
    <r>
      <rPr>
        <sz val="10"/>
        <rFont val="Times New Roman"/>
        <family val="1"/>
        <charset val="238"/>
      </rPr>
      <t>16.29.22</t>
    </r>
  </si>
  <si>
    <r>
      <rPr>
        <sz val="10"/>
        <rFont val="Times New Roman"/>
        <family val="1"/>
        <charset val="238"/>
      </rPr>
      <t>Výrobky z prírodného korku</t>
    </r>
  </si>
  <si>
    <r>
      <rPr>
        <sz val="10"/>
        <rFont val="Times New Roman"/>
        <family val="1"/>
        <charset val="238"/>
      </rPr>
      <t>16.29.23</t>
    </r>
  </si>
  <si>
    <r>
      <rPr>
        <sz val="10"/>
        <rFont val="Times New Roman"/>
        <family val="1"/>
        <charset val="238"/>
      </rPr>
      <t>Bloky, dosky, listy a pásy, dlaždice všetkých tvarov, plné valce z aglomerovaného korku</t>
    </r>
  </si>
  <si>
    <r>
      <rPr>
        <sz val="10"/>
        <rFont val="Times New Roman"/>
        <family val="1"/>
        <charset val="238"/>
      </rPr>
      <t>16.29.24</t>
    </r>
  </si>
  <si>
    <r>
      <rPr>
        <sz val="10"/>
        <rFont val="Times New Roman"/>
        <family val="1"/>
        <charset val="238"/>
      </rPr>
      <t>Aglomerovaný korok; výrobky z aglomerovaného korku i. n.</t>
    </r>
  </si>
  <si>
    <r>
      <rPr>
        <sz val="10"/>
        <rFont val="Times New Roman"/>
        <family val="1"/>
        <charset val="238"/>
      </rPr>
      <t>16.29.25</t>
    </r>
  </si>
  <si>
    <r>
      <rPr>
        <sz val="10"/>
        <rFont val="Times New Roman"/>
        <family val="1"/>
        <charset val="238"/>
      </rPr>
      <t>Výrobky zo slamy, esparta alebo ostatných pletacích materiálov; košikársky tovar a výrobky z prútia</t>
    </r>
  </si>
  <si>
    <r>
      <rPr>
        <sz val="10"/>
        <rFont val="Times New Roman"/>
        <family val="1"/>
        <charset val="238"/>
      </rPr>
      <t>16.29.9</t>
    </r>
  </si>
  <si>
    <r>
      <rPr>
        <sz val="10"/>
        <rFont val="Times New Roman"/>
        <family val="1"/>
        <charset val="238"/>
      </rPr>
      <t>Práce pri výrobe výrobkov z dreva a korku okrem nábytku, zo slamy a pletacích materiálov;  subdodávateľské činnosti ako súčasť výroby ostatných výrobkov z dreva, korku, slamy, prútia a z ostatných pletacích materiálov</t>
    </r>
  </si>
  <si>
    <r>
      <rPr>
        <sz val="10"/>
        <rFont val="Times New Roman"/>
        <family val="1"/>
        <charset val="238"/>
      </rPr>
      <t>16.29.91</t>
    </r>
  </si>
  <si>
    <r>
      <rPr>
        <sz val="10"/>
        <rFont val="Times New Roman"/>
        <family val="1"/>
        <charset val="238"/>
      </rPr>
      <t>Práce pri výrobe výrobkov z dreva a korku okrem nábytku, zo slamy a z pletacích materiálov</t>
    </r>
  </si>
  <si>
    <r>
      <rPr>
        <sz val="10"/>
        <rFont val="Times New Roman"/>
        <family val="1"/>
        <charset val="238"/>
      </rPr>
      <t>16.29.99</t>
    </r>
  </si>
  <si>
    <r>
      <rPr>
        <sz val="10"/>
        <rFont val="Times New Roman"/>
        <family val="1"/>
        <charset val="238"/>
      </rPr>
      <t>Subdodávateľské činnosti ako súčasť výroby ostatných výrobkov z dreva, výrobky z korku, slamy a pletacích materiálov</t>
    </r>
  </si>
  <si>
    <r>
      <rPr>
        <sz val="10"/>
        <rFont val="Times New Roman"/>
        <family val="1"/>
        <charset val="238"/>
      </rPr>
      <t>Papier a výrobky z papiera</t>
    </r>
  </si>
  <si>
    <t>17.1</t>
  </si>
  <si>
    <r>
      <rPr>
        <sz val="10"/>
        <rFont val="Times New Roman"/>
        <family val="1"/>
        <charset val="238"/>
      </rPr>
      <t>Buničina, papier a lepenka</t>
    </r>
  </si>
  <si>
    <t>17.11</t>
  </si>
  <si>
    <r>
      <rPr>
        <sz val="10"/>
        <rFont val="Times New Roman"/>
        <family val="1"/>
        <charset val="238"/>
      </rPr>
      <t>Buničina</t>
    </r>
  </si>
  <si>
    <t>17.11.1</t>
  </si>
  <si>
    <r>
      <rPr>
        <sz val="10"/>
        <rFont val="Times New Roman"/>
        <family val="1"/>
        <charset val="238"/>
      </rPr>
      <t>Buničina z dreva alebo iných celulózových vláknin</t>
    </r>
  </si>
  <si>
    <t>17.11.11</t>
  </si>
  <si>
    <r>
      <rPr>
        <sz val="10"/>
        <rFont val="Times New Roman"/>
        <family val="1"/>
        <charset val="238"/>
      </rPr>
      <t>Chemická drevná buničina na chemické spracovanie</t>
    </r>
  </si>
  <si>
    <t>17.11.12</t>
  </si>
  <si>
    <r>
      <rPr>
        <sz val="10"/>
        <rFont val="Times New Roman"/>
        <family val="1"/>
        <charset val="238"/>
      </rPr>
      <t>Chemická drevná buničina, nátronová alebo sulfátová, iná ako na chemické spracovanie</t>
    </r>
  </si>
  <si>
    <t>17.11.13</t>
  </si>
  <si>
    <r>
      <rPr>
        <sz val="10"/>
        <rFont val="Times New Roman"/>
        <family val="1"/>
        <charset val="238"/>
      </rPr>
      <t>Chemická drevná buničina, sulfitová, iná ako na chemické spracovanie</t>
    </r>
  </si>
  <si>
    <t>17.11.14</t>
  </si>
  <si>
    <r>
      <rPr>
        <sz val="10"/>
        <rFont val="Times New Roman"/>
        <family val="1"/>
        <charset val="238"/>
      </rPr>
      <t>Mechanická drevná buničina; polochemická drevná buničina; buničina z celulózového vláknitého materiálu iného ako drevo</t>
    </r>
  </si>
  <si>
    <t>17.11.9</t>
  </si>
  <si>
    <r>
      <rPr>
        <sz val="10"/>
        <rFont val="Times New Roman"/>
        <family val="1"/>
        <charset val="238"/>
      </rPr>
      <t>Subdodávateľské činnosti ako súčasť výroby buničiny</t>
    </r>
  </si>
  <si>
    <t>17.11.99</t>
  </si>
  <si>
    <t>17.12</t>
  </si>
  <si>
    <r>
      <rPr>
        <sz val="10"/>
        <rFont val="Times New Roman"/>
        <family val="1"/>
        <charset val="238"/>
      </rPr>
      <t>Papier a lepenka</t>
    </r>
  </si>
  <si>
    <t>17.12.1</t>
  </si>
  <si>
    <r>
      <rPr>
        <sz val="10"/>
        <rFont val="Times New Roman"/>
        <family val="1"/>
        <charset val="238"/>
      </rPr>
      <t>Novinový papier, ručný papier a ostatný nenatieraný papier alebo lepenka na grafické účely</t>
    </r>
  </si>
  <si>
    <t>17.12.11</t>
  </si>
  <si>
    <r>
      <rPr>
        <sz val="10"/>
        <rFont val="Times New Roman"/>
        <family val="1"/>
        <charset val="238"/>
      </rPr>
      <t>Novinový papier v kotúčoch alebo listoch</t>
    </r>
  </si>
  <si>
    <t>17.12.12</t>
  </si>
  <si>
    <r>
      <rPr>
        <sz val="10"/>
        <rFont val="Times New Roman"/>
        <family val="1"/>
        <charset val="238"/>
      </rPr>
      <t>Ručný papier a lepenka</t>
    </r>
  </si>
  <si>
    <t>17.12.13</t>
  </si>
  <si>
    <r>
      <rPr>
        <sz val="10"/>
        <rFont val="Times New Roman"/>
        <family val="1"/>
        <charset val="238"/>
      </rPr>
      <t>Papier a lepenka používané ako základ svetlocitlivého, teplocitlivého alebo elektrocitlivého papiera; základný uhľový papier; základný tapetový papier</t>
    </r>
  </si>
  <si>
    <t>17.12.14</t>
  </si>
  <si>
    <r>
      <rPr>
        <sz val="10"/>
        <rFont val="Times New Roman"/>
        <family val="1"/>
        <charset val="238"/>
      </rPr>
      <t>Ostatný papier a lepenka na grafické účely</t>
    </r>
  </si>
  <si>
    <t>17.12.2</t>
  </si>
  <si>
    <r>
      <rPr>
        <sz val="10"/>
        <rFont val="Times New Roman"/>
        <family val="1"/>
        <charset val="238"/>
      </rPr>
      <t>Toaletný, odličovací, uterákový, servítkový papier, buničitá vata a pásy z plstených buničinových vláken</t>
    </r>
  </si>
  <si>
    <t>17.12.20</t>
  </si>
  <si>
    <t>17.12.3</t>
  </si>
  <si>
    <r>
      <rPr>
        <sz val="10"/>
        <rFont val="Times New Roman"/>
        <family val="1"/>
        <charset val="238"/>
      </rPr>
      <t>Lepenka na obaly</t>
    </r>
  </si>
  <si>
    <t>17.12.31</t>
  </si>
  <si>
    <r>
      <rPr>
        <sz val="10"/>
        <rFont val="Times New Roman"/>
        <family val="1"/>
        <charset val="238"/>
      </rPr>
      <t>Sulfátová krycia lepenka (kraftliner), nebielená, nenatieraná</t>
    </r>
  </si>
  <si>
    <t>17.12.32</t>
  </si>
  <si>
    <r>
      <rPr>
        <sz val="10"/>
        <rFont val="Times New Roman"/>
        <family val="1"/>
        <charset val="238"/>
      </rPr>
      <t>Biely kraftliner; natieraný kraftliner</t>
    </r>
  </si>
  <si>
    <t>17.12.33</t>
  </si>
  <si>
    <r>
      <rPr>
        <sz val="10"/>
        <rFont val="Times New Roman"/>
        <family val="1"/>
        <charset val="238"/>
      </rPr>
      <t>Polochemický papier na zvlnenú vrstvu (f luting)</t>
    </r>
  </si>
  <si>
    <t>17.12.34</t>
  </si>
  <si>
    <r>
      <rPr>
        <sz val="10"/>
        <rFont val="Times New Roman"/>
        <family val="1"/>
        <charset val="238"/>
      </rPr>
      <t>Recyklovaný papier na zvlnenú vrstvu (f luting) a ostatný papier na zvlnenú vrstvu</t>
    </r>
  </si>
  <si>
    <t>17.12.35</t>
  </si>
  <si>
    <r>
      <rPr>
        <sz val="10"/>
        <rFont val="Times New Roman"/>
        <family val="1"/>
        <charset val="238"/>
      </rPr>
      <t>Testliner (krycia vrstva vlnitej lepenky z recyklovaných vláken)</t>
    </r>
  </si>
  <si>
    <t>17.12.4</t>
  </si>
  <si>
    <r>
      <rPr>
        <sz val="10"/>
        <rFont val="Times New Roman"/>
        <family val="1"/>
        <charset val="238"/>
      </rPr>
      <t>Nenatieraný papier</t>
    </r>
  </si>
  <si>
    <t>17.12.41</t>
  </si>
  <si>
    <r>
      <rPr>
        <sz val="10"/>
        <rFont val="Times New Roman"/>
        <family val="1"/>
        <charset val="238"/>
      </rPr>
      <t>Nenatieraný kraft papier; vrecový kraft papier, krepovaný alebo plisovaný</t>
    </r>
  </si>
  <si>
    <t>17.12.42</t>
  </si>
  <si>
    <r>
      <rPr>
        <sz val="10"/>
        <rFont val="Times New Roman"/>
        <family val="1"/>
        <charset val="238"/>
      </rPr>
      <t>Sulfitový baliaci papier a ostatný nenatieraný papier (iný ako na písanie, tlač alebo iné grafické účely)</t>
    </r>
  </si>
  <si>
    <t>17.12.43</t>
  </si>
  <si>
    <r>
      <rPr>
        <sz val="10"/>
        <rFont val="Times New Roman"/>
        <family val="1"/>
        <charset val="238"/>
      </rPr>
      <t>Filtračný papier a lepenka; plstený papier</t>
    </r>
  </si>
  <si>
    <t>17.12.44</t>
  </si>
  <si>
    <r>
      <rPr>
        <sz val="10"/>
        <rFont val="Times New Roman"/>
        <family val="1"/>
        <charset val="238"/>
      </rPr>
      <t>Cigaretový papier nerezaný na určitý rozmer alebo v tvare zložiek alebo dutiniek</t>
    </r>
  </si>
  <si>
    <t>17.12.5</t>
  </si>
  <si>
    <r>
      <rPr>
        <sz val="10"/>
        <rFont val="Times New Roman"/>
        <family val="1"/>
        <charset val="238"/>
      </rPr>
      <t>Nenatieraná lepenka (iná ako na písanie, tlač a iné grafické účely)</t>
    </r>
  </si>
  <si>
    <t>17.12.51</t>
  </si>
  <si>
    <r>
      <rPr>
        <sz val="10"/>
        <rFont val="Times New Roman"/>
        <family val="1"/>
        <charset val="238"/>
      </rPr>
      <t>Nenatieraná, vnútri šedá lepenka</t>
    </r>
  </si>
  <si>
    <t>17.12.59</t>
  </si>
  <si>
    <r>
      <rPr>
        <sz val="10"/>
        <rFont val="Times New Roman"/>
        <family val="1"/>
        <charset val="238"/>
      </rPr>
      <t>Ostatná nenatieraná lepenka</t>
    </r>
  </si>
  <si>
    <t>17.12.6</t>
  </si>
  <si>
    <r>
      <rPr>
        <sz val="10"/>
        <rFont val="Times New Roman"/>
        <family val="1"/>
        <charset val="238"/>
      </rPr>
      <t>Rastlinný pergamen, nepremastiteľný papier, pauzovací papier a pergamín a ostatné hladené priehľadné alebo priesvitné papiere</t>
    </r>
  </si>
  <si>
    <t>17.12.60</t>
  </si>
  <si>
    <t>17.12.7</t>
  </si>
  <si>
    <r>
      <rPr>
        <sz val="10"/>
        <rFont val="Times New Roman"/>
        <family val="1"/>
        <charset val="238"/>
      </rPr>
      <t>Spracovaný papier a lepenka</t>
    </r>
  </si>
  <si>
    <t>17.12.71</t>
  </si>
  <si>
    <r>
      <rPr>
        <sz val="10"/>
        <rFont val="Times New Roman"/>
        <family val="1"/>
        <charset val="238"/>
      </rPr>
      <t>Vrstvené papiere a lepenka, na povrchu nenatierané alebo neimpregnované</t>
    </r>
  </si>
  <si>
    <t>17.12.72</t>
  </si>
  <si>
    <r>
      <rPr>
        <sz val="10"/>
        <rFont val="Times New Roman"/>
        <family val="1"/>
        <charset val="238"/>
      </rPr>
      <t>Papier a lepenka, krepované, plisované, razené alebo perforované</t>
    </r>
  </si>
  <si>
    <t>17.12.73</t>
  </si>
  <si>
    <r>
      <rPr>
        <sz val="10"/>
        <rFont val="Times New Roman"/>
        <family val="1"/>
        <charset val="238"/>
      </rPr>
      <t>Papier a lepenka používané na písanie, tlač alebo na iné grafické účely, natierané kaolínom alebo inými anorganickými látkami</t>
    </r>
  </si>
  <si>
    <t>17.12.74</t>
  </si>
  <si>
    <r>
      <rPr>
        <sz val="10"/>
        <rFont val="Times New Roman"/>
        <family val="1"/>
        <charset val="238"/>
      </rPr>
      <t>Papier kraft (iný ako na písanie, tlač alebo na iné grafické účely), natieraný kaolínom alebo inými anorganickými látkami</t>
    </r>
  </si>
  <si>
    <t>17.12.75</t>
  </si>
  <si>
    <r>
      <rPr>
        <sz val="10"/>
        <rFont val="Times New Roman"/>
        <family val="1"/>
        <charset val="238"/>
      </rPr>
      <t>Lepenka kraft (iná ako na písanie, tlač alebo na  iné grafické účely), natieraná kaolínom alebo inými anorganickými látkami</t>
    </r>
  </si>
  <si>
    <t>17.12.76</t>
  </si>
  <si>
    <r>
      <rPr>
        <sz val="10"/>
        <rFont val="Times New Roman"/>
        <family val="1"/>
        <charset val="238"/>
      </rPr>
      <t>Uhľový papier, samokopírovací papier a ostatné kopírovacie alebo pretlačovacie papiere v kotúčoch alebo listoch</t>
    </r>
  </si>
  <si>
    <t>17.12.77</t>
  </si>
  <si>
    <r>
      <rPr>
        <sz val="10"/>
        <rFont val="Times New Roman"/>
        <family val="1"/>
        <charset val="238"/>
      </rPr>
      <t>Papier, lepenka, buničitá vata a pásy z plstených buničinových vláken, potiahnuté, impregnované, pokryté, na povrchu farbené alebo potlačené, v kotúčoch alebo listoch</t>
    </r>
  </si>
  <si>
    <t>17.12.78</t>
  </si>
  <si>
    <r>
      <rPr>
        <sz val="10"/>
        <rFont val="Times New Roman"/>
        <family val="1"/>
        <charset val="238"/>
      </rPr>
      <t>Vnútri šedá lepenka (iná ako na písanie, tlač alebo na iné grafické účely), natieraná kaolínom alebo inými anorganickými látkami</t>
    </r>
  </si>
  <si>
    <t>17.12.79</t>
  </si>
  <si>
    <r>
      <rPr>
        <sz val="10"/>
        <rFont val="Times New Roman"/>
        <family val="1"/>
        <charset val="238"/>
      </rPr>
      <t>Ostatná lepenka (iná ako na písanie, tlač alebo na iné grafické účely), natieraná kaolínom alebo inými anorganickými látkami</t>
    </r>
  </si>
  <si>
    <t>17.12.9</t>
  </si>
  <si>
    <r>
      <rPr>
        <sz val="10"/>
        <rFont val="Times New Roman"/>
        <family val="1"/>
        <charset val="238"/>
      </rPr>
      <t>Subdodávateľské činnosti ako súčasť výroby papiera a lepenky</t>
    </r>
  </si>
  <si>
    <t>17.12.99</t>
  </si>
  <si>
    <t>17.2</t>
  </si>
  <si>
    <r>
      <rPr>
        <sz val="10"/>
        <rFont val="Times New Roman"/>
        <family val="1"/>
        <charset val="238"/>
      </rPr>
      <t>Výrobky z papiera a lepenky</t>
    </r>
  </si>
  <si>
    <t>17.21</t>
  </si>
  <si>
    <r>
      <rPr>
        <sz val="10"/>
        <rFont val="Times New Roman"/>
        <family val="1"/>
        <charset val="238"/>
      </rPr>
      <t>Vlnitý papier a lepenka, papierové a lepenkové obaly</t>
    </r>
  </si>
  <si>
    <r>
      <rPr>
        <sz val="10"/>
        <rFont val="Times New Roman"/>
        <family val="1"/>
        <charset val="238"/>
      </rPr>
      <t>17.21.1</t>
    </r>
  </si>
  <si>
    <r>
      <rPr>
        <sz val="10"/>
        <rFont val="Times New Roman"/>
        <family val="1"/>
        <charset val="238"/>
      </rPr>
      <t>17.21.11</t>
    </r>
  </si>
  <si>
    <r>
      <rPr>
        <sz val="10"/>
        <rFont val="Times New Roman"/>
        <family val="1"/>
        <charset val="238"/>
      </rPr>
      <t>Vlnitá lepenka v kotúčoch alebo listoch</t>
    </r>
  </si>
  <si>
    <r>
      <rPr>
        <sz val="10"/>
        <rFont val="Times New Roman"/>
        <family val="1"/>
        <charset val="238"/>
      </rPr>
      <t>17.21.12</t>
    </r>
  </si>
  <si>
    <r>
      <rPr>
        <sz val="10"/>
        <rFont val="Times New Roman"/>
        <family val="1"/>
        <charset val="238"/>
      </rPr>
      <t>Papierové vrecia a vrecká</t>
    </r>
  </si>
  <si>
    <r>
      <rPr>
        <sz val="10"/>
        <rFont val="Times New Roman"/>
        <family val="1"/>
        <charset val="238"/>
      </rPr>
      <t>17.21.13</t>
    </r>
  </si>
  <si>
    <r>
      <rPr>
        <sz val="10"/>
        <rFont val="Times New Roman"/>
        <family val="1"/>
        <charset val="238"/>
      </rPr>
      <t>Kartóny, škatule a debny z vlnitého papiera alebo vlnitej lepenky</t>
    </r>
  </si>
  <si>
    <r>
      <rPr>
        <sz val="10"/>
        <rFont val="Times New Roman"/>
        <family val="1"/>
        <charset val="238"/>
      </rPr>
      <t>17.21.14</t>
    </r>
  </si>
  <si>
    <r>
      <rPr>
        <sz val="10"/>
        <rFont val="Times New Roman"/>
        <family val="1"/>
        <charset val="238"/>
      </rPr>
      <t>Skladacie kartóny, škatule a debny z nevlnitého papiera alebo lepenky</t>
    </r>
  </si>
  <si>
    <r>
      <rPr>
        <sz val="10"/>
        <rFont val="Times New Roman"/>
        <family val="1"/>
        <charset val="238"/>
      </rPr>
      <t>17.21.15</t>
    </r>
  </si>
  <si>
    <r>
      <rPr>
        <sz val="10"/>
        <rFont val="Times New Roman"/>
        <family val="1"/>
        <charset val="238"/>
      </rPr>
      <t>Papierové škatuľové zaraďovače, listové priehradky, skladovacie škatule a podobné  výrobky používané v kanceláriách, obchodoch a podobne</t>
    </r>
  </si>
  <si>
    <r>
      <rPr>
        <sz val="10"/>
        <rFont val="Times New Roman"/>
        <family val="1"/>
        <charset val="238"/>
      </rPr>
      <t>17.21.9</t>
    </r>
  </si>
  <si>
    <r>
      <rPr>
        <sz val="10"/>
        <rFont val="Times New Roman"/>
        <family val="1"/>
        <charset val="238"/>
      </rPr>
      <t>Subdodávateľské činnosti ako súčasť výroby vlnitého papiera a lepenky a papierových a lepenkových obalov</t>
    </r>
  </si>
  <si>
    <r>
      <rPr>
        <sz val="10"/>
        <rFont val="Times New Roman"/>
        <family val="1"/>
        <charset val="238"/>
      </rPr>
      <t>17.21.99</t>
    </r>
  </si>
  <si>
    <t>17.22</t>
  </si>
  <si>
    <r>
      <rPr>
        <sz val="10"/>
        <rFont val="Times New Roman"/>
        <family val="1"/>
        <charset val="238"/>
      </rPr>
      <t>Papier na použitie v domácnosti, hygienické a toaletné potreby</t>
    </r>
  </si>
  <si>
    <r>
      <rPr>
        <sz val="10"/>
        <rFont val="Times New Roman"/>
        <family val="1"/>
        <charset val="238"/>
      </rPr>
      <t>17.22.1</t>
    </r>
  </si>
  <si>
    <r>
      <rPr>
        <sz val="10"/>
        <rFont val="Times New Roman"/>
        <family val="1"/>
        <charset val="238"/>
      </rPr>
      <t>Papier na použitie v domácnosti, toaletný papier a výrobky z papiera</t>
    </r>
  </si>
  <si>
    <r>
      <rPr>
        <sz val="10"/>
        <rFont val="Times New Roman"/>
        <family val="1"/>
        <charset val="238"/>
      </rPr>
      <t>17.22.11</t>
    </r>
  </si>
  <si>
    <r>
      <rPr>
        <sz val="10"/>
        <rFont val="Times New Roman"/>
        <family val="1"/>
        <charset val="238"/>
      </rPr>
      <t>Toaletný papier, vreckovky, odličovacie servítky a uteráky, obrusy a servítky z papieroviny, papiera, buničitej vaty alebo pásov z plstených buničinových vláken</t>
    </r>
  </si>
  <si>
    <r>
      <rPr>
        <sz val="10"/>
        <rFont val="Times New Roman"/>
        <family val="1"/>
        <charset val="238"/>
      </rPr>
      <t>17.22.12</t>
    </r>
  </si>
  <si>
    <r>
      <rPr>
        <sz val="10"/>
        <rFont val="Times New Roman"/>
        <family val="1"/>
        <charset val="238"/>
      </rPr>
      <t xml:space="preserve">Hygienické vložky, tampóny, detské plienky, prebaly a podobné hygienické výrobky a odevy a odevné doplnky z papiero­
</t>
    </r>
    <r>
      <rPr>
        <sz val="10"/>
        <rFont val="Times New Roman"/>
        <family val="1"/>
        <charset val="238"/>
      </rPr>
      <t>viny, papiera, buničitej vaty alebo pásov z plstených buničinových vláken</t>
    </r>
  </si>
  <si>
    <r>
      <rPr>
        <sz val="10"/>
        <rFont val="Times New Roman"/>
        <family val="1"/>
        <charset val="238"/>
      </rPr>
      <t>17.22.13</t>
    </r>
  </si>
  <si>
    <r>
      <rPr>
        <sz val="10"/>
        <rFont val="Times New Roman"/>
        <family val="1"/>
        <charset val="238"/>
      </rPr>
      <t>Podnosy, tácky, taniere, misky, šálky, tégliky a podobné výrobky z papiera alebo lepenky</t>
    </r>
  </si>
  <si>
    <r>
      <rPr>
        <sz val="10"/>
        <rFont val="Times New Roman"/>
        <family val="1"/>
        <charset val="238"/>
      </rPr>
      <t>17.22.9</t>
    </r>
  </si>
  <si>
    <r>
      <rPr>
        <sz val="10"/>
        <rFont val="Times New Roman"/>
        <family val="1"/>
        <charset val="238"/>
      </rPr>
      <t>Subdodávateľské činnosti ako súčasť výroby papiera na použitie v domácnosti, hygienických a toaletných potrieb</t>
    </r>
  </si>
  <si>
    <r>
      <rPr>
        <sz val="10"/>
        <rFont val="Times New Roman"/>
        <family val="1"/>
        <charset val="238"/>
      </rPr>
      <t>17.22.99</t>
    </r>
  </si>
  <si>
    <t>17.23</t>
  </si>
  <si>
    <r>
      <rPr>
        <sz val="10"/>
        <rFont val="Times New Roman"/>
        <family val="1"/>
        <charset val="238"/>
      </rPr>
      <t>Kancelárske potreby z papiera</t>
    </r>
  </si>
  <si>
    <r>
      <rPr>
        <sz val="10"/>
        <rFont val="Times New Roman"/>
        <family val="1"/>
        <charset val="238"/>
      </rPr>
      <t>17.23.1</t>
    </r>
  </si>
  <si>
    <r>
      <rPr>
        <sz val="10"/>
        <rFont val="Times New Roman"/>
        <family val="1"/>
        <charset val="238"/>
      </rPr>
      <t>17.23.11</t>
    </r>
  </si>
  <si>
    <r>
      <rPr>
        <sz val="10"/>
        <rFont val="Times New Roman"/>
        <family val="1"/>
        <charset val="238"/>
      </rPr>
      <t>Uhľový papier, samokopírovací papier a ostatné kopírovacie alebo pretlačovacie papiere; rozmnožovacie blany a ofsetové matrice z papiera</t>
    </r>
  </si>
  <si>
    <r>
      <rPr>
        <sz val="10"/>
        <rFont val="Times New Roman"/>
        <family val="1"/>
        <charset val="238"/>
      </rPr>
      <t>17.23.12</t>
    </r>
  </si>
  <si>
    <r>
      <rPr>
        <sz val="10"/>
        <rFont val="Times New Roman"/>
        <family val="1"/>
        <charset val="238"/>
      </rPr>
      <t>Obálky, zálepky, neilustrované poštové karty a korešpondenčné lístky z papiera alebo lepenky;  škatule, tašky, náprsné tašky a písacie súpravy obsahujúce papierové kancelárske potreby, z papiera alebo lepenky</t>
    </r>
  </si>
  <si>
    <r>
      <rPr>
        <sz val="10"/>
        <rFont val="Times New Roman"/>
        <family val="1"/>
        <charset val="238"/>
      </rPr>
      <t>17.23.13</t>
    </r>
  </si>
  <si>
    <r>
      <rPr>
        <sz val="10"/>
        <rFont val="Times New Roman"/>
        <family val="1"/>
        <charset val="238"/>
      </rPr>
      <t>Registre, účtovné knihy, rýchloviazače, formuláre a ostatné kancelárske potreby z papiera alebo lepenky</t>
    </r>
  </si>
  <si>
    <r>
      <rPr>
        <sz val="10"/>
        <rFont val="Times New Roman"/>
        <family val="1"/>
        <charset val="238"/>
      </rPr>
      <t>17.23.14</t>
    </r>
  </si>
  <si>
    <r>
      <rPr>
        <sz val="10"/>
        <rFont val="Times New Roman"/>
        <family val="1"/>
        <charset val="238"/>
      </rPr>
      <t>Ostatné papiere a lepenky používané na písanie, tlač alebo na iné grafické účely, tlačené, razené alebo perforované</t>
    </r>
  </si>
  <si>
    <r>
      <rPr>
        <sz val="10"/>
        <rFont val="Times New Roman"/>
        <family val="1"/>
        <charset val="238"/>
      </rPr>
      <t>17.23.9</t>
    </r>
  </si>
  <si>
    <r>
      <rPr>
        <sz val="10"/>
        <rFont val="Times New Roman"/>
        <family val="1"/>
        <charset val="238"/>
      </rPr>
      <t>Subdodávateľské činnosti ako súčasť výroby papierových kancelárskych potrieb</t>
    </r>
  </si>
  <si>
    <r>
      <rPr>
        <sz val="10"/>
        <rFont val="Times New Roman"/>
        <family val="1"/>
        <charset val="238"/>
      </rPr>
      <t>17.23.99</t>
    </r>
  </si>
  <si>
    <t>17.24</t>
  </si>
  <si>
    <r>
      <rPr>
        <sz val="10"/>
        <rFont val="Times New Roman"/>
        <family val="1"/>
        <charset val="238"/>
      </rPr>
      <t>Tapety</t>
    </r>
  </si>
  <si>
    <r>
      <rPr>
        <sz val="10"/>
        <rFont val="Times New Roman"/>
        <family val="1"/>
        <charset val="238"/>
      </rPr>
      <t>17.24.1</t>
    </r>
  </si>
  <si>
    <r>
      <rPr>
        <sz val="10"/>
        <rFont val="Times New Roman"/>
        <family val="1"/>
        <charset val="238"/>
      </rPr>
      <t>17.24.11</t>
    </r>
  </si>
  <si>
    <r>
      <rPr>
        <sz val="10"/>
        <rFont val="Times New Roman"/>
        <family val="1"/>
        <charset val="238"/>
      </rPr>
      <t>Tapetový papier a podobné krycie materiály na stenu; okenný transparentný papier</t>
    </r>
  </si>
  <si>
    <r>
      <rPr>
        <sz val="10"/>
        <rFont val="Times New Roman"/>
        <family val="1"/>
        <charset val="238"/>
      </rPr>
      <t>17.24.12</t>
    </r>
  </si>
  <si>
    <r>
      <rPr>
        <sz val="10"/>
        <rFont val="Times New Roman"/>
        <family val="1"/>
        <charset val="238"/>
      </rPr>
      <t>Textilné tapety</t>
    </r>
  </si>
  <si>
    <r>
      <rPr>
        <sz val="10"/>
        <rFont val="Times New Roman"/>
        <family val="1"/>
        <charset val="238"/>
      </rPr>
      <t>17.24.9</t>
    </r>
  </si>
  <si>
    <r>
      <rPr>
        <sz val="10"/>
        <rFont val="Times New Roman"/>
        <family val="1"/>
        <charset val="238"/>
      </rPr>
      <t>Subdodávateľské činnosti ako súčasť výroby tapiet</t>
    </r>
  </si>
  <si>
    <r>
      <rPr>
        <sz val="10"/>
        <rFont val="Times New Roman"/>
        <family val="1"/>
        <charset val="238"/>
      </rPr>
      <t>17.24.99</t>
    </r>
  </si>
  <si>
    <t>17.29</t>
  </si>
  <si>
    <r>
      <rPr>
        <sz val="10"/>
        <rFont val="Times New Roman"/>
        <family val="1"/>
        <charset val="238"/>
      </rPr>
      <t>Ostatné výrobky z papiera a lepenky</t>
    </r>
  </si>
  <si>
    <r>
      <rPr>
        <sz val="10"/>
        <rFont val="Times New Roman"/>
        <family val="1"/>
        <charset val="238"/>
      </rPr>
      <t>17.29.1</t>
    </r>
  </si>
  <si>
    <r>
      <rPr>
        <sz val="10"/>
        <rFont val="Times New Roman"/>
        <family val="1"/>
        <charset val="238"/>
      </rPr>
      <t>17.29.11</t>
    </r>
  </si>
  <si>
    <r>
      <rPr>
        <sz val="10"/>
        <rFont val="Times New Roman"/>
        <family val="1"/>
        <charset val="238"/>
      </rPr>
      <t>Štítky z papiera alebo lepenky</t>
    </r>
  </si>
  <si>
    <r>
      <rPr>
        <sz val="10"/>
        <rFont val="Times New Roman"/>
        <family val="1"/>
        <charset val="238"/>
      </rPr>
      <t>17.29.12</t>
    </r>
  </si>
  <si>
    <r>
      <rPr>
        <sz val="10"/>
        <rFont val="Times New Roman"/>
        <family val="1"/>
        <charset val="238"/>
      </rPr>
      <t>Filtračné bloky a dosky z papieroviny</t>
    </r>
  </si>
  <si>
    <r>
      <rPr>
        <sz val="10"/>
        <rFont val="Times New Roman"/>
        <family val="1"/>
        <charset val="238"/>
      </rPr>
      <t>17.29.19</t>
    </r>
  </si>
  <si>
    <r>
      <rPr>
        <sz val="10"/>
        <rFont val="Times New Roman"/>
        <family val="1"/>
        <charset val="238"/>
      </rPr>
      <t>Cigaretový papier; dutinky, cievky, potáče a podobné  výstuže a podložky;  filtračný papier a lepenka; ostatné výrobky z papiera a lepenky i. n.</t>
    </r>
  </si>
  <si>
    <r>
      <rPr>
        <sz val="10"/>
        <rFont val="Times New Roman"/>
        <family val="1"/>
        <charset val="238"/>
      </rPr>
      <t>17.29.9</t>
    </r>
  </si>
  <si>
    <r>
      <rPr>
        <sz val="10"/>
        <rFont val="Times New Roman"/>
        <family val="1"/>
        <charset val="238"/>
      </rPr>
      <t>Subdodávateľské činnosti ako súčasť výroby ostatných výrobkov z papiera a lepenky</t>
    </r>
  </si>
  <si>
    <r>
      <rPr>
        <sz val="10"/>
        <rFont val="Times New Roman"/>
        <family val="1"/>
        <charset val="238"/>
      </rPr>
      <t>17.29.99</t>
    </r>
  </si>
  <si>
    <r>
      <rPr>
        <sz val="10"/>
        <rFont val="Times New Roman"/>
        <family val="1"/>
        <charset val="238"/>
      </rPr>
      <t>Tlač a reprodukcia záznamových médií</t>
    </r>
  </si>
  <si>
    <t>18.1</t>
  </si>
  <si>
    <r>
      <rPr>
        <sz val="10"/>
        <rFont val="Times New Roman"/>
        <family val="1"/>
        <charset val="238"/>
      </rPr>
      <t>Tlač a služby súvisiace s tlačou</t>
    </r>
  </si>
  <si>
    <t>18.11</t>
  </si>
  <si>
    <r>
      <rPr>
        <sz val="10"/>
        <rFont val="Times New Roman"/>
        <family val="1"/>
        <charset val="238"/>
      </rPr>
      <t>Tlač novín</t>
    </r>
  </si>
  <si>
    <t>18.11.1</t>
  </si>
  <si>
    <t>18.11.10</t>
  </si>
  <si>
    <t>18.12</t>
  </si>
  <si>
    <r>
      <rPr>
        <sz val="10"/>
        <rFont val="Times New Roman"/>
        <family val="1"/>
        <charset val="238"/>
      </rPr>
      <t>Ostatná tlač</t>
    </r>
  </si>
  <si>
    <t>18.12.1</t>
  </si>
  <si>
    <t>18.12.11</t>
  </si>
  <si>
    <r>
      <rPr>
        <sz val="10"/>
        <rFont val="Times New Roman"/>
        <family val="1"/>
        <charset val="238"/>
      </rPr>
      <t>Tlač poštových známok, kolkov, vlastníckych listín, čipových kariet, šekov a ostatných cenných papierov a podobne</t>
    </r>
  </si>
  <si>
    <t>18.12.12</t>
  </si>
  <si>
    <r>
      <rPr>
        <sz val="10"/>
        <rFont val="Times New Roman"/>
        <family val="1"/>
        <charset val="238"/>
      </rPr>
      <t>Tlač reklamných a propagačných katalógov, prospektov, plagátov a ostatného tlačeného reklamného materiálu</t>
    </r>
  </si>
  <si>
    <t>18.12.13</t>
  </si>
  <si>
    <r>
      <rPr>
        <sz val="10"/>
        <rFont val="Times New Roman"/>
        <family val="1"/>
        <charset val="238"/>
      </rPr>
      <t>Tlač časopisov a periodík vychádzajúcich menej než štyrikrát týždenne</t>
    </r>
  </si>
  <si>
    <t>18.12.14</t>
  </si>
  <si>
    <r>
      <rPr>
        <sz val="10"/>
        <rFont val="Times New Roman"/>
        <family val="1"/>
        <charset val="238"/>
      </rPr>
      <t>Tlač kníh, máp, hydrografických alebo podobných máp všetkých druhov, obrazov, ilustrácií a fotografií, pohľadníc</t>
    </r>
  </si>
  <si>
    <t>18.12.15</t>
  </si>
  <si>
    <r>
      <rPr>
        <sz val="10"/>
        <rFont val="Times New Roman"/>
        <family val="1"/>
        <charset val="238"/>
      </rPr>
      <t>Tlačiarenské práce pri výrobe nálepiek a štítkov</t>
    </r>
  </si>
  <si>
    <t>18.12.16</t>
  </si>
  <si>
    <r>
      <rPr>
        <sz val="10"/>
        <rFont val="Times New Roman"/>
        <family val="1"/>
        <charset val="238"/>
      </rPr>
      <t>Tlač priamo na materiály iné ako papier</t>
    </r>
  </si>
  <si>
    <t>18.12.19</t>
  </si>
  <si>
    <r>
      <rPr>
        <sz val="10"/>
        <rFont val="Times New Roman"/>
        <family val="1"/>
        <charset val="238"/>
      </rPr>
      <t>Ostatná tlač i. n.</t>
    </r>
  </si>
  <si>
    <t>18.13</t>
  </si>
  <si>
    <r>
      <rPr>
        <sz val="10"/>
        <rFont val="Times New Roman"/>
        <family val="1"/>
        <charset val="238"/>
      </rPr>
      <t>Služby pre tlač a médiá</t>
    </r>
  </si>
  <si>
    <r>
      <rPr>
        <sz val="10"/>
        <rFont val="Times New Roman"/>
        <family val="1"/>
        <charset val="238"/>
      </rPr>
      <t>18.13.1</t>
    </r>
  </si>
  <si>
    <r>
      <rPr>
        <sz val="10"/>
        <rFont val="Times New Roman"/>
        <family val="1"/>
        <charset val="238"/>
      </rPr>
      <t>Zhotovovanie tlačiarenských predlôh</t>
    </r>
  </si>
  <si>
    <r>
      <rPr>
        <sz val="10"/>
        <rFont val="Times New Roman"/>
        <family val="1"/>
        <charset val="238"/>
      </rPr>
      <t>18.13.10</t>
    </r>
  </si>
  <si>
    <r>
      <rPr>
        <sz val="10"/>
        <rFont val="Times New Roman"/>
        <family val="1"/>
        <charset val="238"/>
      </rPr>
      <t>18.13.2</t>
    </r>
  </si>
  <si>
    <r>
      <rPr>
        <sz val="10"/>
        <rFont val="Times New Roman"/>
        <family val="1"/>
        <charset val="238"/>
      </rPr>
      <t>Tlačiarenské dosky alebo valce a ostatné pomôcky na tlačiarenské účely</t>
    </r>
  </si>
  <si>
    <r>
      <rPr>
        <sz val="10"/>
        <rFont val="Times New Roman"/>
        <family val="1"/>
        <charset val="238"/>
      </rPr>
      <t>18.13.20</t>
    </r>
  </si>
  <si>
    <r>
      <rPr>
        <sz val="10"/>
        <rFont val="Times New Roman"/>
        <family val="1"/>
        <charset val="238"/>
      </rPr>
      <t>18.13.3</t>
    </r>
  </si>
  <si>
    <r>
      <rPr>
        <sz val="10"/>
        <rFont val="Times New Roman"/>
        <family val="1"/>
        <charset val="238"/>
      </rPr>
      <t>Ostatné služby súvisiace s tlačou</t>
    </r>
  </si>
  <si>
    <r>
      <rPr>
        <sz val="10"/>
        <rFont val="Times New Roman"/>
        <family val="1"/>
        <charset val="238"/>
      </rPr>
      <t>18.13.30</t>
    </r>
  </si>
  <si>
    <t>18.14</t>
  </si>
  <si>
    <r>
      <rPr>
        <sz val="10"/>
        <rFont val="Times New Roman"/>
        <family val="1"/>
        <charset val="238"/>
      </rPr>
      <t>Služby spojené s väzbou kníh</t>
    </r>
  </si>
  <si>
    <r>
      <rPr>
        <sz val="10"/>
        <rFont val="Times New Roman"/>
        <family val="1"/>
        <charset val="238"/>
      </rPr>
      <t>18.14.1</t>
    </r>
  </si>
  <si>
    <r>
      <rPr>
        <sz val="10"/>
        <rFont val="Times New Roman"/>
        <family val="1"/>
        <charset val="238"/>
      </rPr>
      <t>18.14.10</t>
    </r>
  </si>
  <si>
    <t>18.2</t>
  </si>
  <si>
    <r>
      <rPr>
        <sz val="10"/>
        <rFont val="Times New Roman"/>
        <family val="1"/>
        <charset val="238"/>
      </rPr>
      <t>Reprodukcia záznamových médií</t>
    </r>
  </si>
  <si>
    <t>18.20</t>
  </si>
  <si>
    <r>
      <rPr>
        <sz val="10"/>
        <rFont val="Times New Roman"/>
        <family val="1"/>
        <charset val="238"/>
      </rPr>
      <t>18.20.1</t>
    </r>
  </si>
  <si>
    <r>
      <rPr>
        <sz val="10"/>
        <rFont val="Times New Roman"/>
        <family val="1"/>
        <charset val="238"/>
      </rPr>
      <t>Reprodukcia nahraných nosičov záznamu zvuku</t>
    </r>
  </si>
  <si>
    <r>
      <rPr>
        <sz val="10"/>
        <rFont val="Times New Roman"/>
        <family val="1"/>
        <charset val="238"/>
      </rPr>
      <t>18.20.10</t>
    </r>
  </si>
  <si>
    <r>
      <rPr>
        <sz val="10"/>
        <rFont val="Times New Roman"/>
        <family val="1"/>
        <charset val="238"/>
      </rPr>
      <t>18.20.2</t>
    </r>
  </si>
  <si>
    <r>
      <rPr>
        <sz val="10"/>
        <rFont val="Times New Roman"/>
        <family val="1"/>
        <charset val="238"/>
      </rPr>
      <t>Reprodukcia nahraných nosičov záznamu obrazu</t>
    </r>
  </si>
  <si>
    <r>
      <rPr>
        <sz val="10"/>
        <rFont val="Times New Roman"/>
        <family val="1"/>
        <charset val="238"/>
      </rPr>
      <t>18.20.20</t>
    </r>
  </si>
  <si>
    <r>
      <rPr>
        <sz val="10"/>
        <rFont val="Times New Roman"/>
        <family val="1"/>
        <charset val="238"/>
      </rPr>
      <t>18.20.3</t>
    </r>
  </si>
  <si>
    <r>
      <rPr>
        <sz val="10"/>
        <rFont val="Times New Roman"/>
        <family val="1"/>
        <charset val="238"/>
      </rPr>
      <t>Reprodukcia softvéru</t>
    </r>
  </si>
  <si>
    <r>
      <rPr>
        <sz val="10"/>
        <rFont val="Times New Roman"/>
        <family val="1"/>
        <charset val="238"/>
      </rPr>
      <t>18.20.30</t>
    </r>
  </si>
  <si>
    <r>
      <rPr>
        <sz val="10"/>
        <rFont val="Times New Roman"/>
        <family val="1"/>
        <charset val="238"/>
      </rPr>
      <t>Koks a rafinérske ropné produkty</t>
    </r>
  </si>
  <si>
    <t>19.1</t>
  </si>
  <si>
    <r>
      <rPr>
        <sz val="10"/>
        <rFont val="Times New Roman"/>
        <family val="1"/>
        <charset val="238"/>
      </rPr>
      <t>Produkty koksárenských pecí</t>
    </r>
  </si>
  <si>
    <t>19.10</t>
  </si>
  <si>
    <t>19.10.1</t>
  </si>
  <si>
    <r>
      <rPr>
        <sz val="10"/>
        <rFont val="Times New Roman"/>
        <family val="1"/>
        <charset val="238"/>
      </rPr>
      <t>Koks a polokoks z čierneho uhlia, hnedého uhlia alebo rašeliny; retortové uhlie</t>
    </r>
  </si>
  <si>
    <t>19.10.10</t>
  </si>
  <si>
    <t>19.10.2</t>
  </si>
  <si>
    <r>
      <rPr>
        <sz val="10"/>
        <rFont val="Times New Roman"/>
        <family val="1"/>
        <charset val="238"/>
      </rPr>
      <t>Decht destilovaný z čierneho uhlia, z hnedého uhlia alebo z rašeliny; ostatné minerálne dechty</t>
    </r>
  </si>
  <si>
    <t>19.10.20</t>
  </si>
  <si>
    <t>19.10.3</t>
  </si>
  <si>
    <r>
      <rPr>
        <sz val="10"/>
        <rFont val="Times New Roman"/>
        <family val="1"/>
        <charset val="238"/>
      </rPr>
      <t>Smola a smolný koks</t>
    </r>
  </si>
  <si>
    <t>19.10.30</t>
  </si>
  <si>
    <t>19.10.9</t>
  </si>
  <si>
    <r>
      <rPr>
        <sz val="10"/>
        <rFont val="Times New Roman"/>
        <family val="1"/>
        <charset val="238"/>
      </rPr>
      <t>Subdodávateľské činnosti ako súčasť výroby produktov koksárenských pecí</t>
    </r>
  </si>
  <si>
    <t>19.10.99</t>
  </si>
  <si>
    <t>19.2</t>
  </si>
  <si>
    <r>
      <rPr>
        <sz val="10"/>
        <rFont val="Times New Roman"/>
        <family val="1"/>
        <charset val="238"/>
      </rPr>
      <t>Rafinérske ropné produkty</t>
    </r>
  </si>
  <si>
    <t>19.20</t>
  </si>
  <si>
    <r>
      <rPr>
        <sz val="10"/>
        <rFont val="Times New Roman"/>
        <family val="1"/>
        <charset val="238"/>
      </rPr>
      <t>19.20.1</t>
    </r>
  </si>
  <si>
    <r>
      <rPr>
        <sz val="10"/>
        <rFont val="Times New Roman"/>
        <family val="1"/>
        <charset val="238"/>
      </rPr>
      <t>Brikety, bulety a podobné tuhé palivá</t>
    </r>
  </si>
  <si>
    <r>
      <rPr>
        <sz val="10"/>
        <rFont val="Times New Roman"/>
        <family val="1"/>
        <charset val="238"/>
      </rPr>
      <t>19.20.11</t>
    </r>
  </si>
  <si>
    <r>
      <rPr>
        <sz val="10"/>
        <rFont val="Times New Roman"/>
        <family val="1"/>
        <charset val="238"/>
      </rPr>
      <t>Brikety, bulety a podobné tuhé palivá vyrobené z čierneho uhlia</t>
    </r>
  </si>
  <si>
    <r>
      <rPr>
        <sz val="10"/>
        <rFont val="Times New Roman"/>
        <family val="1"/>
        <charset val="238"/>
      </rPr>
      <t>19.20.12</t>
    </r>
  </si>
  <si>
    <r>
      <rPr>
        <sz val="10"/>
        <rFont val="Times New Roman"/>
        <family val="1"/>
        <charset val="238"/>
      </rPr>
      <t>Brikety, bulety a podobné tuhé palivá vyrobené z hnedého uhlia</t>
    </r>
  </si>
  <si>
    <r>
      <rPr>
        <sz val="10"/>
        <rFont val="Times New Roman"/>
        <family val="1"/>
        <charset val="238"/>
      </rPr>
      <t>19.20.13</t>
    </r>
  </si>
  <si>
    <r>
      <rPr>
        <sz val="10"/>
        <rFont val="Times New Roman"/>
        <family val="1"/>
        <charset val="238"/>
      </rPr>
      <t>Brikety, bulety a podobné tuhé palivá vyrobené z rašeliny</t>
    </r>
  </si>
  <si>
    <r>
      <rPr>
        <sz val="10"/>
        <rFont val="Times New Roman"/>
        <family val="1"/>
        <charset val="238"/>
      </rPr>
      <t>19.20.2</t>
    </r>
  </si>
  <si>
    <r>
      <rPr>
        <sz val="10"/>
        <rFont val="Times New Roman"/>
        <family val="1"/>
        <charset val="238"/>
      </rPr>
      <t>Vykurovacie oleje a plyny; mazacie oleje</t>
    </r>
  </si>
  <si>
    <r>
      <rPr>
        <sz val="10"/>
        <rFont val="Times New Roman"/>
        <family val="1"/>
        <charset val="238"/>
      </rPr>
      <t>19.20.21</t>
    </r>
  </si>
  <si>
    <r>
      <rPr>
        <sz val="10"/>
        <rFont val="Times New Roman"/>
        <family val="1"/>
        <charset val="238"/>
      </rPr>
      <t>Motorový benzín (gazolín)</t>
    </r>
  </si>
  <si>
    <r>
      <rPr>
        <sz val="10"/>
        <rFont val="Times New Roman"/>
        <family val="1"/>
        <charset val="238"/>
      </rPr>
      <t>19.20.22</t>
    </r>
  </si>
  <si>
    <r>
      <rPr>
        <sz val="10"/>
        <rFont val="Times New Roman"/>
        <family val="1"/>
        <charset val="238"/>
      </rPr>
      <t>Letecký benzín</t>
    </r>
  </si>
  <si>
    <r>
      <rPr>
        <sz val="10"/>
        <rFont val="Times New Roman"/>
        <family val="1"/>
        <charset val="238"/>
      </rPr>
      <t>19.20.23</t>
    </r>
  </si>
  <si>
    <r>
      <rPr>
        <sz val="10"/>
        <rFont val="Times New Roman"/>
        <family val="1"/>
        <charset val="238"/>
      </rPr>
      <t>Lakový benzín</t>
    </r>
  </si>
  <si>
    <r>
      <rPr>
        <sz val="10"/>
        <rFont val="Times New Roman"/>
        <family val="1"/>
        <charset val="238"/>
      </rPr>
      <t>19.20.24</t>
    </r>
  </si>
  <si>
    <r>
      <rPr>
        <sz val="10"/>
        <rFont val="Times New Roman"/>
        <family val="1"/>
        <charset val="238"/>
      </rPr>
      <t>Palivo pre tryskové motory benzínového a kerozínového typu</t>
    </r>
  </si>
  <si>
    <r>
      <rPr>
        <sz val="10"/>
        <rFont val="Times New Roman"/>
        <family val="1"/>
        <charset val="238"/>
      </rPr>
      <t>19.20.25</t>
    </r>
  </si>
  <si>
    <r>
      <rPr>
        <sz val="10"/>
        <rFont val="Times New Roman"/>
        <family val="1"/>
        <charset val="238"/>
      </rPr>
      <t>Ťažký benzín</t>
    </r>
  </si>
  <si>
    <r>
      <rPr>
        <sz val="10"/>
        <rFont val="Times New Roman"/>
        <family val="1"/>
        <charset val="238"/>
      </rPr>
      <t>19.20.26</t>
    </r>
  </si>
  <si>
    <r>
      <rPr>
        <sz val="10"/>
        <rFont val="Times New Roman"/>
        <family val="1"/>
        <charset val="238"/>
      </rPr>
      <t>Plynové oleje</t>
    </r>
  </si>
  <si>
    <r>
      <rPr>
        <sz val="10"/>
        <rFont val="Times New Roman"/>
        <family val="1"/>
        <charset val="238"/>
      </rPr>
      <t>19.20.27</t>
    </r>
  </si>
  <si>
    <r>
      <rPr>
        <sz val="10"/>
        <rFont val="Times New Roman"/>
        <family val="1"/>
        <charset val="238"/>
      </rPr>
      <t>Stredne ťažké minerálne oleje; stredne ťažké prípravky i. n.</t>
    </r>
  </si>
  <si>
    <r>
      <rPr>
        <sz val="10"/>
        <rFont val="Times New Roman"/>
        <family val="1"/>
        <charset val="238"/>
      </rPr>
      <t>19.20.28</t>
    </r>
  </si>
  <si>
    <r>
      <rPr>
        <sz val="10"/>
        <rFont val="Times New Roman"/>
        <family val="1"/>
        <charset val="238"/>
      </rPr>
      <t>Vykurovacie oleje i. n.</t>
    </r>
  </si>
  <si>
    <r>
      <rPr>
        <sz val="10"/>
        <rFont val="Times New Roman"/>
        <family val="1"/>
        <charset val="238"/>
      </rPr>
      <t>19.20.29</t>
    </r>
  </si>
  <si>
    <r>
      <rPr>
        <sz val="10"/>
        <rFont val="Times New Roman"/>
        <family val="1"/>
        <charset val="238"/>
      </rPr>
      <t>Mazacie minerálne oleje; ťažké prípravky i. n.</t>
    </r>
  </si>
  <si>
    <r>
      <rPr>
        <sz val="10"/>
        <rFont val="Times New Roman"/>
        <family val="1"/>
        <charset val="238"/>
      </rPr>
      <t>19.20.3</t>
    </r>
  </si>
  <si>
    <r>
      <rPr>
        <sz val="10"/>
        <rFont val="Times New Roman"/>
        <family val="1"/>
        <charset val="238"/>
      </rPr>
      <t>Ropné plyny a ostatné plynné uhľovodíky okrem zemného plynu</t>
    </r>
  </si>
  <si>
    <r>
      <rPr>
        <sz val="10"/>
        <rFont val="Times New Roman"/>
        <family val="1"/>
        <charset val="238"/>
      </rPr>
      <t>19.20.31</t>
    </r>
  </si>
  <si>
    <r>
      <rPr>
        <sz val="10"/>
        <rFont val="Times New Roman"/>
        <family val="1"/>
        <charset val="238"/>
      </rPr>
      <t>Propán a bután skvapalnený</t>
    </r>
  </si>
  <si>
    <r>
      <rPr>
        <sz val="10"/>
        <rFont val="Times New Roman"/>
        <family val="1"/>
        <charset val="238"/>
      </rPr>
      <t>19.20.32</t>
    </r>
  </si>
  <si>
    <r>
      <rPr>
        <sz val="10"/>
        <rFont val="Times New Roman"/>
        <family val="1"/>
        <charset val="238"/>
      </rPr>
      <t>Etylén, propylén, butylén, butadién</t>
    </r>
  </si>
  <si>
    <r>
      <rPr>
        <sz val="10"/>
        <rFont val="Times New Roman"/>
        <family val="1"/>
        <charset val="238"/>
      </rPr>
      <t>19.20.39</t>
    </r>
  </si>
  <si>
    <r>
      <rPr>
        <sz val="10"/>
        <rFont val="Times New Roman"/>
        <family val="1"/>
        <charset val="238"/>
      </rPr>
      <t>Ostatné ropné plyny alebo plynné uhľovodíky okrem zemného plynu</t>
    </r>
  </si>
  <si>
    <r>
      <rPr>
        <sz val="10"/>
        <rFont val="Times New Roman"/>
        <family val="1"/>
        <charset val="238"/>
      </rPr>
      <t>19.20.4</t>
    </r>
  </si>
  <si>
    <r>
      <rPr>
        <sz val="10"/>
        <rFont val="Times New Roman"/>
        <family val="1"/>
        <charset val="238"/>
      </rPr>
      <t>Ostatné ropné produkty</t>
    </r>
  </si>
  <si>
    <r>
      <rPr>
        <sz val="10"/>
        <rFont val="Times New Roman"/>
        <family val="1"/>
        <charset val="238"/>
      </rPr>
      <t>19.20.41</t>
    </r>
  </si>
  <si>
    <r>
      <rPr>
        <sz val="10"/>
        <rFont val="Times New Roman"/>
        <family val="1"/>
        <charset val="238"/>
      </rPr>
      <t>Vazelína; parafín; ropný vosk a ostatné vosky</t>
    </r>
  </si>
  <si>
    <r>
      <rPr>
        <sz val="10"/>
        <rFont val="Times New Roman"/>
        <family val="1"/>
        <charset val="238"/>
      </rPr>
      <t>19.20.42</t>
    </r>
  </si>
  <si>
    <r>
      <rPr>
        <sz val="10"/>
        <rFont val="Times New Roman"/>
        <family val="1"/>
        <charset val="238"/>
      </rPr>
      <t>Petrolejový koks; petrolejový bitúmen a ostatné zvyšky minerálnych olejov</t>
    </r>
  </si>
  <si>
    <r>
      <rPr>
        <sz val="10"/>
        <rFont val="Times New Roman"/>
        <family val="1"/>
        <charset val="238"/>
      </rPr>
      <t>19.20.9</t>
    </r>
  </si>
  <si>
    <r>
      <rPr>
        <sz val="10"/>
        <rFont val="Times New Roman"/>
        <family val="1"/>
        <charset val="238"/>
      </rPr>
      <t>Subdodávateľské činnosti ako súčasť výroby rafinérskych ropných produktov</t>
    </r>
  </si>
  <si>
    <r>
      <rPr>
        <sz val="10"/>
        <rFont val="Times New Roman"/>
        <family val="1"/>
        <charset val="238"/>
      </rPr>
      <t>19.20.99</t>
    </r>
  </si>
  <si>
    <r>
      <rPr>
        <sz val="10"/>
        <rFont val="Times New Roman"/>
        <family val="1"/>
        <charset val="238"/>
      </rPr>
      <t>Chemikálie a chemické výrobky</t>
    </r>
  </si>
  <si>
    <t>20.1</t>
  </si>
  <si>
    <r>
      <rPr>
        <sz val="10"/>
        <rFont val="Times New Roman"/>
        <family val="1"/>
        <charset val="238"/>
      </rPr>
      <t>Základné chemikálie, priemyselné hnojivá a dusíkaté zlúčeniny, plasty a syntetický kaučuk v základnej forme</t>
    </r>
  </si>
  <si>
    <t>20.11</t>
  </si>
  <si>
    <r>
      <rPr>
        <sz val="10"/>
        <rFont val="Times New Roman"/>
        <family val="1"/>
        <charset val="238"/>
      </rPr>
      <t>Technické plyny</t>
    </r>
  </si>
  <si>
    <t>20.11.1</t>
  </si>
  <si>
    <t>20.11.11</t>
  </si>
  <si>
    <r>
      <rPr>
        <sz val="10"/>
        <rFont val="Times New Roman"/>
        <family val="1"/>
        <charset val="238"/>
      </rPr>
      <t>Vodík, argón, vzácne plyny, dusík a kyslík</t>
    </r>
  </si>
  <si>
    <t>20.11.12</t>
  </si>
  <si>
    <r>
      <rPr>
        <sz val="10"/>
        <rFont val="Times New Roman"/>
        <family val="1"/>
        <charset val="238"/>
      </rPr>
      <t>Oxid uhličitý a iné anorganické kyslíkaté zlúčeniny nekovov</t>
    </r>
  </si>
  <si>
    <t>20.11.13</t>
  </si>
  <si>
    <r>
      <rPr>
        <sz val="10"/>
        <rFont val="Times New Roman"/>
        <family val="1"/>
        <charset val="238"/>
      </rPr>
      <t>Kvapalný vzduch a stlačený vzduch</t>
    </r>
  </si>
  <si>
    <t>20.11.9</t>
  </si>
  <si>
    <r>
      <rPr>
        <sz val="10"/>
        <rFont val="Times New Roman"/>
        <family val="1"/>
        <charset val="238"/>
      </rPr>
      <t>Subdodávateľské činnosti ako súčasť výroby technických plynov</t>
    </r>
  </si>
  <si>
    <t>20.11.99</t>
  </si>
  <si>
    <t>20.12</t>
  </si>
  <si>
    <r>
      <rPr>
        <sz val="10"/>
        <rFont val="Times New Roman"/>
        <family val="1"/>
        <charset val="238"/>
      </rPr>
      <t>Farbivá a pigmenty</t>
    </r>
  </si>
  <si>
    <t>20.12.1</t>
  </si>
  <si>
    <r>
      <rPr>
        <sz val="10"/>
        <rFont val="Times New Roman"/>
        <family val="1"/>
        <charset val="238"/>
      </rPr>
      <t>Oxidy, peroxidy a hydroxidy</t>
    </r>
  </si>
  <si>
    <t>20.12.11</t>
  </si>
  <si>
    <r>
      <rPr>
        <sz val="10"/>
        <rFont val="Times New Roman"/>
        <family val="1"/>
        <charset val="238"/>
      </rPr>
      <t>Oxid zinočnatý a peroxid zinku; oxidy titánu</t>
    </r>
  </si>
  <si>
    <t>20.12.12</t>
  </si>
  <si>
    <r>
      <rPr>
        <sz val="10"/>
        <rFont val="Times New Roman"/>
        <family val="1"/>
        <charset val="238"/>
      </rPr>
      <t>Oxidy a hydroxidy chrómu, mangánu, olova a medi</t>
    </r>
  </si>
  <si>
    <t>20.12.19</t>
  </si>
  <si>
    <r>
      <rPr>
        <sz val="10"/>
        <rFont val="Times New Roman"/>
        <family val="1"/>
        <charset val="238"/>
      </rPr>
      <t>Oxidy, hydroxidy a peroxidy ostatných kovov</t>
    </r>
  </si>
  <si>
    <t>20.12.2</t>
  </si>
  <si>
    <r>
      <rPr>
        <sz val="10"/>
        <rFont val="Times New Roman"/>
        <family val="1"/>
        <charset val="238"/>
      </rPr>
      <t>Trieslové alebo farbiace extrakty; taníny a ich deriváty; farbiace materiály i. n.</t>
    </r>
  </si>
  <si>
    <t>20.12.21</t>
  </si>
  <si>
    <r>
      <rPr>
        <sz val="10"/>
        <rFont val="Times New Roman"/>
        <family val="1"/>
        <charset val="238"/>
      </rPr>
      <t xml:space="preserve">Syntetické organické farbivá a prípravky na ich báze; syntetické organické výrobky druhov  používaných ako f luore­
</t>
    </r>
    <r>
      <rPr>
        <sz val="10"/>
        <rFont val="Times New Roman"/>
        <family val="1"/>
        <charset val="238"/>
      </rPr>
      <t>scenčné zjasňovacie prostriedky alebo ako luminofóry; farebné laky a prípravky na ich báze</t>
    </r>
  </si>
  <si>
    <t>20.12.22</t>
  </si>
  <si>
    <r>
      <rPr>
        <sz val="10"/>
        <rFont val="Times New Roman"/>
        <family val="1"/>
        <charset val="238"/>
      </rPr>
      <t xml:space="preserve">Trieslové extrakty rastlinného pôvodu; taníny a ich soli, étery, estery a ostatné deriváty; farbivá rastlinného alebo živočíš­
</t>
    </r>
    <r>
      <rPr>
        <sz val="10"/>
        <rFont val="Times New Roman"/>
        <family val="1"/>
        <charset val="238"/>
      </rPr>
      <t>neho pôvodu</t>
    </r>
  </si>
  <si>
    <t>20.12.23</t>
  </si>
  <si>
    <r>
      <rPr>
        <sz val="10"/>
        <rFont val="Times New Roman"/>
        <family val="1"/>
        <charset val="238"/>
      </rPr>
      <t>Syntetické organické triesloviny; anorganické triesloviny; trieslové prípravky; enzymatické prípravky na predčinenie</t>
    </r>
  </si>
  <si>
    <t>20.12.24</t>
  </si>
  <si>
    <r>
      <rPr>
        <sz val="10"/>
        <rFont val="Times New Roman"/>
        <family val="1"/>
        <charset val="238"/>
      </rPr>
      <t>Farbivá i. n.; anorganické výrobky druhov používaných ako luminofóry</t>
    </r>
  </si>
  <si>
    <t>20.12.9</t>
  </si>
  <si>
    <r>
      <rPr>
        <sz val="10"/>
        <rFont val="Times New Roman"/>
        <family val="1"/>
        <charset val="238"/>
      </rPr>
      <t>Subdodávateľské činnosti ako súčasť výroby farbív a pigmentov</t>
    </r>
  </si>
  <si>
    <t>20.12.99</t>
  </si>
  <si>
    <t>20.13</t>
  </si>
  <si>
    <r>
      <rPr>
        <sz val="10"/>
        <rFont val="Times New Roman"/>
        <family val="1"/>
        <charset val="238"/>
      </rPr>
      <t>Ostatné základné anorganické chemikálie</t>
    </r>
  </si>
  <si>
    <r>
      <rPr>
        <sz val="10"/>
        <rFont val="Times New Roman"/>
        <family val="1"/>
        <charset val="238"/>
      </rPr>
      <t>20.13.1</t>
    </r>
  </si>
  <si>
    <r>
      <rPr>
        <sz val="10"/>
        <rFont val="Times New Roman"/>
        <family val="1"/>
        <charset val="238"/>
      </rPr>
      <t>Obohatený urán a plutónium; ochudobnený urán a tórium; ostatné rádioaktívne prvky</t>
    </r>
  </si>
  <si>
    <r>
      <rPr>
        <sz val="10"/>
        <rFont val="Times New Roman"/>
        <family val="1"/>
        <charset val="238"/>
      </rPr>
      <t>20.13.11</t>
    </r>
  </si>
  <si>
    <r>
      <rPr>
        <sz val="10"/>
        <rFont val="Times New Roman"/>
        <family val="1"/>
        <charset val="238"/>
      </rPr>
      <t>Obohatený urán a plutónium a ich zlúčeniny</t>
    </r>
  </si>
  <si>
    <r>
      <rPr>
        <sz val="10"/>
        <rFont val="Times New Roman"/>
        <family val="1"/>
        <charset val="238"/>
      </rPr>
      <t>20.13.12</t>
    </r>
  </si>
  <si>
    <r>
      <rPr>
        <sz val="10"/>
        <rFont val="Times New Roman"/>
        <family val="1"/>
        <charset val="238"/>
      </rPr>
      <t>Ochudobnený urán a tórium a ich zlúčeniny</t>
    </r>
  </si>
  <si>
    <r>
      <rPr>
        <sz val="10"/>
        <rFont val="Times New Roman"/>
        <family val="1"/>
        <charset val="238"/>
      </rPr>
      <t>20.13.13</t>
    </r>
  </si>
  <si>
    <r>
      <rPr>
        <sz val="10"/>
        <rFont val="Times New Roman"/>
        <family val="1"/>
        <charset val="238"/>
      </rPr>
      <t>Ostatné rádioaktívne chemické prvky a izotopy a zlúčeniny;  zliatiny, disperzie, keramické výrobky a zmesi obsahujúce tieto prvky, izotopy alebo zlúčeniny</t>
    </r>
  </si>
  <si>
    <r>
      <rPr>
        <sz val="10"/>
        <rFont val="Times New Roman"/>
        <family val="1"/>
        <charset val="238"/>
      </rPr>
      <t>20.13.14</t>
    </r>
  </si>
  <si>
    <r>
      <rPr>
        <sz val="10"/>
        <rFont val="Times New Roman"/>
        <family val="1"/>
        <charset val="238"/>
      </rPr>
      <t>Palivové články (kazety), nevyhorené, pre jadrové reaktory</t>
    </r>
  </si>
  <si>
    <r>
      <rPr>
        <sz val="10"/>
        <rFont val="Times New Roman"/>
        <family val="1"/>
        <charset val="238"/>
      </rPr>
      <t>20.13.2</t>
    </r>
  </si>
  <si>
    <r>
      <rPr>
        <sz val="10"/>
        <rFont val="Times New Roman"/>
        <family val="1"/>
        <charset val="238"/>
      </rPr>
      <t>Chemické prvky i. n.; anorganické kyseliny a ich zlúčeniny</t>
    </r>
  </si>
  <si>
    <r>
      <rPr>
        <sz val="10"/>
        <rFont val="Times New Roman"/>
        <family val="1"/>
        <charset val="238"/>
      </rPr>
      <t>20.13.21</t>
    </r>
  </si>
  <si>
    <r>
      <rPr>
        <sz val="10"/>
        <rFont val="Times New Roman"/>
        <family val="1"/>
        <charset val="238"/>
      </rPr>
      <t>Polokovy</t>
    </r>
  </si>
  <si>
    <r>
      <rPr>
        <sz val="10"/>
        <rFont val="Times New Roman"/>
        <family val="1"/>
        <charset val="238"/>
      </rPr>
      <t>20.13.22</t>
    </r>
  </si>
  <si>
    <r>
      <rPr>
        <sz val="10"/>
        <rFont val="Times New Roman"/>
        <family val="1"/>
        <charset val="238"/>
      </rPr>
      <t>Halogénové a sírne zlúčeniny nekovov</t>
    </r>
  </si>
  <si>
    <r>
      <rPr>
        <sz val="10"/>
        <rFont val="Times New Roman"/>
        <family val="1"/>
        <charset val="238"/>
      </rPr>
      <t>20.13.23</t>
    </r>
  </si>
  <si>
    <r>
      <rPr>
        <sz val="10"/>
        <rFont val="Times New Roman"/>
        <family val="1"/>
        <charset val="238"/>
      </rPr>
      <t>Alkalické kovy alebo kovy alkalických zemín; vzácne kovy, skandium a ytrium; ortuť</t>
    </r>
  </si>
  <si>
    <r>
      <rPr>
        <sz val="10"/>
        <rFont val="Times New Roman"/>
        <family val="1"/>
        <charset val="238"/>
      </rPr>
      <t>20.13.24</t>
    </r>
  </si>
  <si>
    <r>
      <rPr>
        <sz val="10"/>
        <rFont val="Times New Roman"/>
        <family val="1"/>
        <charset val="238"/>
      </rPr>
      <t>Chlorovodík; oleum; oxid fosforečný; ostatné anorganické kyseliny; oxid kremičitý a oxid siričitý</t>
    </r>
  </si>
  <si>
    <r>
      <rPr>
        <sz val="10"/>
        <rFont val="Times New Roman"/>
        <family val="1"/>
        <charset val="238"/>
      </rPr>
      <t>20.13.25</t>
    </r>
  </si>
  <si>
    <r>
      <rPr>
        <sz val="10"/>
        <rFont val="Times New Roman"/>
        <family val="1"/>
        <charset val="238"/>
      </rPr>
      <t>Oxidy, hydroxidy a peroxidy; hydrazín a hydroxylamín a ich anorganické soli</t>
    </r>
  </si>
  <si>
    <r>
      <rPr>
        <sz val="10"/>
        <rFont val="Times New Roman"/>
        <family val="1"/>
        <charset val="238"/>
      </rPr>
      <t>20.13.3</t>
    </r>
  </si>
  <si>
    <r>
      <rPr>
        <sz val="10"/>
        <rFont val="Times New Roman"/>
        <family val="1"/>
        <charset val="238"/>
      </rPr>
      <t>Kovové halogenáty; chlórnany, chlorečnany a chloristany</t>
    </r>
  </si>
  <si>
    <r>
      <rPr>
        <sz val="10"/>
        <rFont val="Times New Roman"/>
        <family val="1"/>
        <charset val="238"/>
      </rPr>
      <t>20.13.31</t>
    </r>
  </si>
  <si>
    <r>
      <rPr>
        <sz val="10"/>
        <rFont val="Times New Roman"/>
        <family val="1"/>
        <charset val="238"/>
      </rPr>
      <t>Kovové halogenáty</t>
    </r>
  </si>
  <si>
    <r>
      <rPr>
        <sz val="10"/>
        <rFont val="Times New Roman"/>
        <family val="1"/>
        <charset val="238"/>
      </rPr>
      <t>20.13.32</t>
    </r>
  </si>
  <si>
    <r>
      <rPr>
        <sz val="10"/>
        <rFont val="Times New Roman"/>
        <family val="1"/>
        <charset val="238"/>
      </rPr>
      <t>Chlórnany, chlorečnany a chloristany</t>
    </r>
  </si>
  <si>
    <r>
      <rPr>
        <sz val="10"/>
        <rFont val="Times New Roman"/>
        <family val="1"/>
        <charset val="238"/>
      </rPr>
      <t>20.13.4</t>
    </r>
  </si>
  <si>
    <r>
      <rPr>
        <sz val="10"/>
        <rFont val="Times New Roman"/>
        <family val="1"/>
        <charset val="238"/>
      </rPr>
      <t>Sírniky, sírany; dusičnany, fosforečnany a uhličitany</t>
    </r>
  </si>
  <si>
    <r>
      <rPr>
        <sz val="10"/>
        <rFont val="Times New Roman"/>
        <family val="1"/>
        <charset val="238"/>
      </rPr>
      <t>20.13.41</t>
    </r>
  </si>
  <si>
    <r>
      <rPr>
        <sz val="10"/>
        <rFont val="Times New Roman"/>
        <family val="1"/>
        <charset val="238"/>
      </rPr>
      <t>Sírniky, siričitany a sírany</t>
    </r>
  </si>
  <si>
    <r>
      <rPr>
        <sz val="10"/>
        <rFont val="Times New Roman"/>
        <family val="1"/>
        <charset val="238"/>
      </rPr>
      <t>20.13.42</t>
    </r>
  </si>
  <si>
    <r>
      <rPr>
        <sz val="10"/>
        <rFont val="Times New Roman"/>
        <family val="1"/>
        <charset val="238"/>
      </rPr>
      <t>Fosfornany, fosforitany, fosforečnany, polyfosforečnany a dusičnany (okrem draselných)</t>
    </r>
  </si>
  <si>
    <r>
      <rPr>
        <sz val="10"/>
        <rFont val="Times New Roman"/>
        <family val="1"/>
        <charset val="238"/>
      </rPr>
      <t>20.13.43</t>
    </r>
  </si>
  <si>
    <r>
      <rPr>
        <sz val="10"/>
        <rFont val="Times New Roman"/>
        <family val="1"/>
        <charset val="238"/>
      </rPr>
      <t>Uhličitany</t>
    </r>
  </si>
  <si>
    <r>
      <rPr>
        <sz val="10"/>
        <rFont val="Times New Roman"/>
        <family val="1"/>
        <charset val="238"/>
      </rPr>
      <t>20.13.5</t>
    </r>
  </si>
  <si>
    <r>
      <rPr>
        <sz val="10"/>
        <rFont val="Times New Roman"/>
        <family val="1"/>
        <charset val="238"/>
      </rPr>
      <t>Soli ostatných kovov</t>
    </r>
  </si>
  <si>
    <r>
      <rPr>
        <sz val="10"/>
        <rFont val="Times New Roman"/>
        <family val="1"/>
        <charset val="238"/>
      </rPr>
      <t>20.13.51</t>
    </r>
  </si>
  <si>
    <r>
      <rPr>
        <sz val="10"/>
        <rFont val="Times New Roman"/>
        <family val="1"/>
        <charset val="238"/>
      </rPr>
      <t>Soli oxokovových alebo peroxokovových kyselín; drahé kovy v koloidnom stave</t>
    </r>
  </si>
  <si>
    <r>
      <rPr>
        <sz val="10"/>
        <rFont val="Times New Roman"/>
        <family val="1"/>
        <charset val="238"/>
      </rPr>
      <t>20.13.52</t>
    </r>
  </si>
  <si>
    <r>
      <rPr>
        <sz val="10"/>
        <rFont val="Times New Roman"/>
        <family val="1"/>
        <charset val="238"/>
      </rPr>
      <t>Anorganické zlúčeniny i. n. vrátane destilovanej vody; amalgámy iné ako amalgámy drahých kovov</t>
    </r>
  </si>
  <si>
    <r>
      <rPr>
        <sz val="10"/>
        <rFont val="Times New Roman"/>
        <family val="1"/>
        <charset val="238"/>
      </rPr>
      <t>20.13.6</t>
    </r>
  </si>
  <si>
    <r>
      <rPr>
        <sz val="10"/>
        <rFont val="Times New Roman"/>
        <family val="1"/>
        <charset val="238"/>
      </rPr>
      <t>Ostatné základné anorganické chemikálie i. n.</t>
    </r>
  </si>
  <si>
    <r>
      <rPr>
        <sz val="10"/>
        <rFont val="Times New Roman"/>
        <family val="1"/>
        <charset val="238"/>
      </rPr>
      <t>20.13.61</t>
    </r>
  </si>
  <si>
    <r>
      <rPr>
        <sz val="10"/>
        <rFont val="Times New Roman"/>
        <family val="1"/>
        <charset val="238"/>
      </rPr>
      <t>Izotopy i. n. a ich zlúčeniny (vrátane ťažkej vody)</t>
    </r>
  </si>
  <si>
    <r>
      <rPr>
        <sz val="10"/>
        <rFont val="Times New Roman"/>
        <family val="1"/>
        <charset val="238"/>
      </rPr>
      <t>20.13.62</t>
    </r>
  </si>
  <si>
    <r>
      <rPr>
        <sz val="10"/>
        <rFont val="Times New Roman"/>
        <family val="1"/>
        <charset val="238"/>
      </rPr>
      <t xml:space="preserve">Kyanidy, kyanid oxidy a komplexné kyanidy;  fulmináty, kyanatany a tiokyanatany; kremičitany;  boritany; perboritany;
</t>
    </r>
    <r>
      <rPr>
        <sz val="10"/>
        <rFont val="Times New Roman"/>
        <family val="1"/>
        <charset val="238"/>
      </rPr>
      <t>ostatné soli anorganických kyselín alebo peroxykyselín</t>
    </r>
  </si>
  <si>
    <r>
      <rPr>
        <sz val="10"/>
        <rFont val="Times New Roman"/>
        <family val="1"/>
        <charset val="238"/>
      </rPr>
      <t>20.13.63</t>
    </r>
  </si>
  <si>
    <r>
      <rPr>
        <sz val="10"/>
        <rFont val="Times New Roman"/>
        <family val="1"/>
        <charset val="238"/>
      </rPr>
      <t>Peroxid vodíka</t>
    </r>
  </si>
  <si>
    <r>
      <rPr>
        <sz val="10"/>
        <rFont val="Times New Roman"/>
        <family val="1"/>
        <charset val="238"/>
      </rPr>
      <t>20.13.64</t>
    </r>
  </si>
  <si>
    <r>
      <rPr>
        <sz val="10"/>
        <rFont val="Times New Roman"/>
        <family val="1"/>
        <charset val="238"/>
      </rPr>
      <t>Fosfidy, karbidy, hydridy, nitridy, azidy, silicidy a boridy</t>
    </r>
  </si>
  <si>
    <r>
      <rPr>
        <sz val="10"/>
        <rFont val="Times New Roman"/>
        <family val="1"/>
        <charset val="238"/>
      </rPr>
      <t>20.13.65</t>
    </r>
  </si>
  <si>
    <r>
      <rPr>
        <sz val="10"/>
        <rFont val="Times New Roman"/>
        <family val="1"/>
        <charset val="238"/>
      </rPr>
      <t>Zlúčeniny kovov vzácnych zemín, ytria alebo skandia</t>
    </r>
  </si>
  <si>
    <r>
      <rPr>
        <sz val="10"/>
        <rFont val="Times New Roman"/>
        <family val="1"/>
        <charset val="238"/>
      </rPr>
      <t>20.13.66</t>
    </r>
  </si>
  <si>
    <r>
      <rPr>
        <sz val="10"/>
        <rFont val="Times New Roman"/>
        <family val="1"/>
        <charset val="238"/>
      </rPr>
      <t>Síra okrem sublimovanej, zrážanej a koloidnej síry</t>
    </r>
  </si>
  <si>
    <r>
      <rPr>
        <sz val="10"/>
        <rFont val="Times New Roman"/>
        <family val="1"/>
        <charset val="238"/>
      </rPr>
      <t>20.13.67</t>
    </r>
  </si>
  <si>
    <r>
      <rPr>
        <sz val="10"/>
        <rFont val="Times New Roman"/>
        <family val="1"/>
        <charset val="238"/>
      </rPr>
      <t>Pražené železné pyrity</t>
    </r>
  </si>
  <si>
    <r>
      <rPr>
        <sz val="10"/>
        <rFont val="Times New Roman"/>
        <family val="1"/>
        <charset val="238"/>
      </rPr>
      <t>20.13.68</t>
    </r>
  </si>
  <si>
    <r>
      <rPr>
        <sz val="10"/>
        <rFont val="Times New Roman"/>
        <family val="1"/>
        <charset val="238"/>
      </rPr>
      <t xml:space="preserve">Piezoelektrický kryštál kremeňa; ostatné syntetické alebo rekonštituované drahokamy alebo polodrahokamy, neopraco­
</t>
    </r>
    <r>
      <rPr>
        <sz val="10"/>
        <rFont val="Times New Roman"/>
        <family val="1"/>
        <charset val="238"/>
      </rPr>
      <t>vané</t>
    </r>
  </si>
  <si>
    <r>
      <rPr>
        <sz val="10"/>
        <rFont val="Times New Roman"/>
        <family val="1"/>
        <charset val="238"/>
      </rPr>
      <t>20.13.9</t>
    </r>
  </si>
  <si>
    <r>
      <rPr>
        <sz val="10"/>
        <rFont val="Times New Roman"/>
        <family val="1"/>
        <charset val="238"/>
      </rPr>
      <t>Subdodávateľské činnosti ako súčasť výroby ostatných základných anorganických chemikálií</t>
    </r>
  </si>
  <si>
    <r>
      <rPr>
        <sz val="10"/>
        <rFont val="Times New Roman"/>
        <family val="1"/>
        <charset val="238"/>
      </rPr>
      <t>20.13.99</t>
    </r>
  </si>
  <si>
    <t>20.14</t>
  </si>
  <si>
    <r>
      <rPr>
        <sz val="10"/>
        <rFont val="Times New Roman"/>
        <family val="1"/>
        <charset val="238"/>
      </rPr>
      <t>Ostatné základné organické chemikálie</t>
    </r>
  </si>
  <si>
    <r>
      <rPr>
        <sz val="10"/>
        <rFont val="Times New Roman"/>
        <family val="1"/>
        <charset val="238"/>
      </rPr>
      <t>20.14.1</t>
    </r>
  </si>
  <si>
    <r>
      <rPr>
        <sz val="10"/>
        <rFont val="Times New Roman"/>
        <family val="1"/>
        <charset val="238"/>
      </rPr>
      <t>Uhľovodíky a ich deriváty</t>
    </r>
  </si>
  <si>
    <r>
      <rPr>
        <sz val="10"/>
        <rFont val="Times New Roman"/>
        <family val="1"/>
        <charset val="238"/>
      </rPr>
      <t>20.14.11</t>
    </r>
  </si>
  <si>
    <r>
      <rPr>
        <sz val="10"/>
        <rFont val="Times New Roman"/>
        <family val="1"/>
        <charset val="238"/>
      </rPr>
      <t>Acyklické uhľovodíky</t>
    </r>
  </si>
  <si>
    <r>
      <rPr>
        <sz val="10"/>
        <rFont val="Times New Roman"/>
        <family val="1"/>
        <charset val="238"/>
      </rPr>
      <t>20.14.12</t>
    </r>
  </si>
  <si>
    <r>
      <rPr>
        <sz val="10"/>
        <rFont val="Times New Roman"/>
        <family val="1"/>
        <charset val="238"/>
      </rPr>
      <t>Cyklické uhľovodíky</t>
    </r>
  </si>
  <si>
    <r>
      <rPr>
        <sz val="10"/>
        <rFont val="Times New Roman"/>
        <family val="1"/>
        <charset val="238"/>
      </rPr>
      <t>20.14.13</t>
    </r>
  </si>
  <si>
    <r>
      <rPr>
        <sz val="10"/>
        <rFont val="Times New Roman"/>
        <family val="1"/>
        <charset val="238"/>
      </rPr>
      <t>Chlórované deriváty acyklických uhľovodíkov</t>
    </r>
  </si>
  <si>
    <r>
      <rPr>
        <sz val="10"/>
        <rFont val="Times New Roman"/>
        <family val="1"/>
        <charset val="238"/>
      </rPr>
      <t>20.14.14</t>
    </r>
  </si>
  <si>
    <r>
      <rPr>
        <sz val="10"/>
        <rFont val="Times New Roman"/>
        <family val="1"/>
        <charset val="238"/>
      </rPr>
      <t>Sulfo-, nitro- alebo nitrózoderiváty uhľovodíkov, tiež halogénované</t>
    </r>
  </si>
  <si>
    <r>
      <rPr>
        <sz val="10"/>
        <rFont val="Times New Roman"/>
        <family val="1"/>
        <charset val="238"/>
      </rPr>
      <t>20.14.19</t>
    </r>
  </si>
  <si>
    <r>
      <rPr>
        <sz val="10"/>
        <rFont val="Times New Roman"/>
        <family val="1"/>
        <charset val="238"/>
      </rPr>
      <t>Ostatné deriváty uhľovodíkov</t>
    </r>
  </si>
  <si>
    <r>
      <rPr>
        <sz val="10"/>
        <rFont val="Times New Roman"/>
        <family val="1"/>
        <charset val="238"/>
      </rPr>
      <t>20.14.2</t>
    </r>
  </si>
  <si>
    <r>
      <rPr>
        <sz val="10"/>
        <rFont val="Times New Roman"/>
        <family val="1"/>
        <charset val="238"/>
      </rPr>
      <t>Alkoholy, fenoly, fenolalkoholy a ich halogénované, sulfo–, nitro– alebo nitrózoderiváty; technické mastné alkoholy</t>
    </r>
  </si>
  <si>
    <r>
      <rPr>
        <sz val="10"/>
        <rFont val="Times New Roman"/>
        <family val="1"/>
        <charset val="238"/>
      </rPr>
      <t>20.14.21</t>
    </r>
  </si>
  <si>
    <r>
      <rPr>
        <sz val="10"/>
        <rFont val="Times New Roman"/>
        <family val="1"/>
        <charset val="238"/>
      </rPr>
      <t>Technické mastné alkoholy</t>
    </r>
  </si>
  <si>
    <r>
      <rPr>
        <sz val="10"/>
        <rFont val="Times New Roman"/>
        <family val="1"/>
        <charset val="238"/>
      </rPr>
      <t>20.14.22</t>
    </r>
  </si>
  <si>
    <r>
      <rPr>
        <sz val="10"/>
        <rFont val="Times New Roman"/>
        <family val="1"/>
        <charset val="238"/>
      </rPr>
      <t>Jednosýtne alkoholy</t>
    </r>
  </si>
  <si>
    <r>
      <rPr>
        <sz val="10"/>
        <rFont val="Times New Roman"/>
        <family val="1"/>
        <charset val="238"/>
      </rPr>
      <t>20.14.23</t>
    </r>
  </si>
  <si>
    <r>
      <rPr>
        <sz val="10"/>
        <rFont val="Times New Roman"/>
        <family val="1"/>
        <charset val="238"/>
      </rPr>
      <t>Dioly, polyalkoholy, cyklické alkoholy a ich deriváty</t>
    </r>
  </si>
  <si>
    <r>
      <rPr>
        <sz val="10"/>
        <rFont val="Times New Roman"/>
        <family val="1"/>
        <charset val="238"/>
      </rPr>
      <t>20.14.24</t>
    </r>
  </si>
  <si>
    <r>
      <rPr>
        <sz val="10"/>
        <rFont val="Times New Roman"/>
        <family val="1"/>
        <charset val="238"/>
      </rPr>
      <t>Fenoly; fenolalkoholy a deriváty fenolov</t>
    </r>
  </si>
  <si>
    <r>
      <rPr>
        <sz val="10"/>
        <rFont val="Times New Roman"/>
        <family val="1"/>
        <charset val="238"/>
      </rPr>
      <t>20.14.3</t>
    </r>
  </si>
  <si>
    <r>
      <rPr>
        <sz val="10"/>
        <rFont val="Times New Roman"/>
        <family val="1"/>
        <charset val="238"/>
      </rPr>
      <t>Technické monokarboxylové mastné kyseliny; karboxylové kyseliny a ich deriváty</t>
    </r>
  </si>
  <si>
    <r>
      <rPr>
        <sz val="10"/>
        <rFont val="Times New Roman"/>
        <family val="1"/>
        <charset val="238"/>
      </rPr>
      <t>20.14.31</t>
    </r>
  </si>
  <si>
    <r>
      <rPr>
        <sz val="10"/>
        <rFont val="Times New Roman"/>
        <family val="1"/>
        <charset val="238"/>
      </rPr>
      <t>Technické monokarboxylové mastné kyseliny; oleje z rafinácie kyselín</t>
    </r>
  </si>
  <si>
    <r>
      <rPr>
        <sz val="10"/>
        <rFont val="Times New Roman"/>
        <family val="1"/>
        <charset val="238"/>
      </rPr>
      <t>20.14.32</t>
    </r>
  </si>
  <si>
    <r>
      <rPr>
        <sz val="10"/>
        <rFont val="Times New Roman"/>
        <family val="1"/>
        <charset val="238"/>
      </rPr>
      <t>Nasýtené acyklické monokarboxylové kyseliny a ich deriváty</t>
    </r>
  </si>
  <si>
    <r>
      <rPr>
        <sz val="10"/>
        <rFont val="Times New Roman"/>
        <family val="1"/>
        <charset val="238"/>
      </rPr>
      <t>20.14.33</t>
    </r>
  </si>
  <si>
    <r>
      <rPr>
        <sz val="10"/>
        <rFont val="Times New Roman"/>
        <family val="1"/>
        <charset val="238"/>
      </rPr>
      <t>Nenasýtené monokarboxylové, cykloalkánové, cykloalkénové alebo cykloterpénové acyklické polykarboxylové kyseliny a ich deriváty</t>
    </r>
  </si>
  <si>
    <r>
      <rPr>
        <sz val="10"/>
        <rFont val="Times New Roman"/>
        <family val="1"/>
        <charset val="238"/>
      </rPr>
      <t>20.14.34</t>
    </r>
  </si>
  <si>
    <r>
      <rPr>
        <sz val="10"/>
        <rFont val="Times New Roman"/>
        <family val="1"/>
        <charset val="238"/>
      </rPr>
      <t>Aromatické polykarboxylové a karboxylové kyseliny s pridanými kyslíkatými funkčnými skupinami a ich deriváty okrem kyseliny salicylovej a jej solí</t>
    </r>
  </si>
  <si>
    <r>
      <rPr>
        <sz val="10"/>
        <rFont val="Times New Roman"/>
        <family val="1"/>
        <charset val="238"/>
      </rPr>
      <t>20.14.4</t>
    </r>
  </si>
  <si>
    <r>
      <rPr>
        <sz val="10"/>
        <rFont val="Times New Roman"/>
        <family val="1"/>
        <charset val="238"/>
      </rPr>
      <t>Organické zlúčeniny s dusíkatou funkčnou skupinou</t>
    </r>
  </si>
  <si>
    <r>
      <rPr>
        <sz val="10"/>
        <rFont val="Times New Roman"/>
        <family val="1"/>
        <charset val="238"/>
      </rPr>
      <t>20.14.41</t>
    </r>
  </si>
  <si>
    <r>
      <rPr>
        <sz val="10"/>
        <rFont val="Times New Roman"/>
        <family val="1"/>
        <charset val="238"/>
      </rPr>
      <t>Zlúčeniny s amínovou funkčnou skupinou</t>
    </r>
  </si>
  <si>
    <r>
      <rPr>
        <sz val="10"/>
        <rFont val="Times New Roman"/>
        <family val="1"/>
        <charset val="238"/>
      </rPr>
      <t>20.14.42</t>
    </r>
  </si>
  <si>
    <r>
      <rPr>
        <sz val="10"/>
        <rFont val="Times New Roman"/>
        <family val="1"/>
        <charset val="238"/>
      </rPr>
      <t>Amínové zlúčeniny s kyslíkatou funkčnou skupinou okrem lyzínu a kyseliny glutámovej</t>
    </r>
  </si>
  <si>
    <r>
      <rPr>
        <sz val="10"/>
        <rFont val="Times New Roman"/>
        <family val="1"/>
        <charset val="238"/>
      </rPr>
      <t>20.14.43</t>
    </r>
  </si>
  <si>
    <r>
      <rPr>
        <sz val="10"/>
        <rFont val="Times New Roman"/>
        <family val="1"/>
        <charset val="238"/>
      </rPr>
      <t>Ureíny; zlúčeniny s karboxamidovou funkčnou skupinou, zlúčeniny s nitrilovou funkčnou skupinou; ich deriváty</t>
    </r>
  </si>
  <si>
    <r>
      <rPr>
        <sz val="10"/>
        <rFont val="Times New Roman"/>
        <family val="1"/>
        <charset val="238"/>
      </rPr>
      <t>20.14.44</t>
    </r>
  </si>
  <si>
    <r>
      <rPr>
        <sz val="10"/>
        <rFont val="Times New Roman"/>
        <family val="1"/>
        <charset val="238"/>
      </rPr>
      <t>Zlúčeniny s inou dusíkatou funkčnou skupinou</t>
    </r>
  </si>
  <si>
    <r>
      <rPr>
        <sz val="10"/>
        <rFont val="Times New Roman"/>
        <family val="1"/>
        <charset val="238"/>
      </rPr>
      <t>20.14.5</t>
    </r>
  </si>
  <si>
    <r>
      <rPr>
        <sz val="10"/>
        <rFont val="Times New Roman"/>
        <family val="1"/>
        <charset val="238"/>
      </rPr>
      <t>Organické zlúčeniny síry a ostatné organicko-anorganické zlúčeniny; heterocyklické zlúčeniny i. n.</t>
    </r>
  </si>
  <si>
    <r>
      <rPr>
        <sz val="10"/>
        <rFont val="Times New Roman"/>
        <family val="1"/>
        <charset val="238"/>
      </rPr>
      <t>20.14.51</t>
    </r>
  </si>
  <si>
    <r>
      <rPr>
        <sz val="10"/>
        <rFont val="Times New Roman"/>
        <family val="1"/>
        <charset val="238"/>
      </rPr>
      <t>Organické zlúčeniny síry a ostatné organicko-anorganické zlúčeniny</t>
    </r>
  </si>
  <si>
    <r>
      <rPr>
        <sz val="10"/>
        <rFont val="Times New Roman"/>
        <family val="1"/>
        <charset val="238"/>
      </rPr>
      <t>20.14.52</t>
    </r>
  </si>
  <si>
    <r>
      <rPr>
        <sz val="10"/>
        <rFont val="Times New Roman"/>
        <family val="1"/>
        <charset val="238"/>
      </rPr>
      <t>Heterocyklické zlúčeniny i. n.; nukleové kyseliny a ich soli</t>
    </r>
  </si>
  <si>
    <r>
      <rPr>
        <sz val="10"/>
        <rFont val="Times New Roman"/>
        <family val="1"/>
        <charset val="238"/>
      </rPr>
      <t>20.14.53</t>
    </r>
  </si>
  <si>
    <r>
      <rPr>
        <sz val="10"/>
        <rFont val="Times New Roman"/>
        <family val="1"/>
        <charset val="238"/>
      </rPr>
      <t>Fosforečné estery a ich soli alebo estery ostatných anorganických kyselín (okrem esterov halogénvodíkov) a ich soli; ich halogén-, sulfo-, nitro- alebo nitrózoderiváty</t>
    </r>
  </si>
  <si>
    <r>
      <rPr>
        <sz val="10"/>
        <rFont val="Times New Roman"/>
        <family val="1"/>
        <charset val="238"/>
      </rPr>
      <t>20.14.6</t>
    </r>
  </si>
  <si>
    <r>
      <rPr>
        <sz val="10"/>
        <rFont val="Times New Roman"/>
        <family val="1"/>
        <charset val="238"/>
      </rPr>
      <t>Étery, organické peroxidy, epoxidy, acetály a poloacetály; ostatné organické zlúčeniny</t>
    </r>
  </si>
  <si>
    <r>
      <rPr>
        <sz val="10"/>
        <rFont val="Times New Roman"/>
        <family val="1"/>
        <charset val="238"/>
      </rPr>
      <t>20.14.61</t>
    </r>
  </si>
  <si>
    <r>
      <rPr>
        <sz val="10"/>
        <rFont val="Times New Roman"/>
        <family val="1"/>
        <charset val="238"/>
      </rPr>
      <t>Zlúčeniny s aldehydovou funkčnou skupinou</t>
    </r>
  </si>
  <si>
    <r>
      <rPr>
        <sz val="10"/>
        <rFont val="Times New Roman"/>
        <family val="1"/>
        <charset val="238"/>
      </rPr>
      <t>20.14.62</t>
    </r>
  </si>
  <si>
    <r>
      <rPr>
        <sz val="10"/>
        <rFont val="Times New Roman"/>
        <family val="1"/>
        <charset val="238"/>
      </rPr>
      <t>Zlúčeniny s ketonickou a chinónovou funkčnou skupinou</t>
    </r>
  </si>
  <si>
    <r>
      <rPr>
        <sz val="10"/>
        <rFont val="Times New Roman"/>
        <family val="1"/>
        <charset val="238"/>
      </rPr>
      <t>20.14.63</t>
    </r>
  </si>
  <si>
    <r>
      <rPr>
        <sz val="10"/>
        <rFont val="Times New Roman"/>
        <family val="1"/>
        <charset val="238"/>
      </rPr>
      <t>Étery, organické peroxidy, epoxidy, acetály a poloacetály a ich deriváty</t>
    </r>
  </si>
  <si>
    <r>
      <rPr>
        <sz val="10"/>
        <rFont val="Times New Roman"/>
        <family val="1"/>
        <charset val="238"/>
      </rPr>
      <t>20.14.64</t>
    </r>
  </si>
  <si>
    <r>
      <rPr>
        <sz val="10"/>
        <rFont val="Times New Roman"/>
        <family val="1"/>
        <charset val="238"/>
      </rPr>
      <t>Enzýmy a ostatné organické zlúčeniny i. n.</t>
    </r>
  </si>
  <si>
    <r>
      <rPr>
        <sz val="10"/>
        <rFont val="Times New Roman"/>
        <family val="1"/>
        <charset val="238"/>
      </rPr>
      <t>20.14.7</t>
    </r>
  </si>
  <si>
    <r>
      <rPr>
        <sz val="10"/>
        <rFont val="Times New Roman"/>
        <family val="1"/>
        <charset val="238"/>
      </rPr>
      <t>Rôzne základné organické chemické výrobky</t>
    </r>
  </si>
  <si>
    <r>
      <rPr>
        <sz val="10"/>
        <rFont val="Times New Roman"/>
        <family val="1"/>
        <charset val="238"/>
      </rPr>
      <t>20.14.71</t>
    </r>
  </si>
  <si>
    <r>
      <rPr>
        <sz val="10"/>
        <rFont val="Times New Roman"/>
        <family val="1"/>
        <charset val="238"/>
      </rPr>
      <t>Deriváty rastlinných alebo živicových produktov</t>
    </r>
  </si>
  <si>
    <r>
      <rPr>
        <sz val="10"/>
        <rFont val="Times New Roman"/>
        <family val="1"/>
        <charset val="238"/>
      </rPr>
      <t>20.14.72</t>
    </r>
  </si>
  <si>
    <r>
      <rPr>
        <sz val="10"/>
        <rFont val="Times New Roman"/>
        <family val="1"/>
        <charset val="238"/>
      </rPr>
      <t>Drevné uhlie</t>
    </r>
  </si>
  <si>
    <r>
      <rPr>
        <sz val="10"/>
        <rFont val="Times New Roman"/>
        <family val="1"/>
        <charset val="238"/>
      </rPr>
      <t>20.14.73</t>
    </r>
  </si>
  <si>
    <r>
      <rPr>
        <sz val="10"/>
        <rFont val="Times New Roman"/>
        <family val="1"/>
        <charset val="238"/>
      </rPr>
      <t>Oleje a ostatné produkty destilácie vysokotepelných  čiernouhoľných dechtov a podobné produkty</t>
    </r>
  </si>
  <si>
    <r>
      <rPr>
        <sz val="10"/>
        <rFont val="Times New Roman"/>
        <family val="1"/>
        <charset val="238"/>
      </rPr>
      <t>20.14.74</t>
    </r>
  </si>
  <si>
    <r>
      <rPr>
        <sz val="10"/>
        <rFont val="Times New Roman"/>
        <family val="1"/>
        <charset val="238"/>
      </rPr>
      <t>Nedenaturovaný etylalkohol s objemovým alkoholometrickým titrom ≥ 80 %</t>
    </r>
  </si>
  <si>
    <r>
      <rPr>
        <sz val="10"/>
        <rFont val="Times New Roman"/>
        <family val="1"/>
        <charset val="238"/>
      </rPr>
      <t>20.14.75</t>
    </r>
  </si>
  <si>
    <r>
      <rPr>
        <sz val="10"/>
        <rFont val="Times New Roman"/>
        <family val="1"/>
        <charset val="238"/>
      </rPr>
      <t>Etylalkohol a ostatné liehoviny, denaturované s akýmkoľvek alkoholometrickým titrom</t>
    </r>
  </si>
  <si>
    <r>
      <rPr>
        <sz val="10"/>
        <rFont val="Times New Roman"/>
        <family val="1"/>
        <charset val="238"/>
      </rPr>
      <t>20.14.8</t>
    </r>
  </si>
  <si>
    <r>
      <rPr>
        <sz val="10"/>
        <rFont val="Times New Roman"/>
        <family val="1"/>
        <charset val="238"/>
      </rPr>
      <t>Odpadové lúhy z výroby drevnej buničiny okrem tallového oleja</t>
    </r>
  </si>
  <si>
    <r>
      <rPr>
        <sz val="10"/>
        <rFont val="Times New Roman"/>
        <family val="1"/>
        <charset val="238"/>
      </rPr>
      <t>20.14.80</t>
    </r>
  </si>
  <si>
    <r>
      <rPr>
        <sz val="10"/>
        <rFont val="Times New Roman"/>
        <family val="1"/>
        <charset val="238"/>
      </rPr>
      <t>20.14.9</t>
    </r>
  </si>
  <si>
    <r>
      <rPr>
        <sz val="10"/>
        <rFont val="Times New Roman"/>
        <family val="1"/>
        <charset val="238"/>
      </rPr>
      <t>Subdodávateľské činnosti ako súčasť výroby ostatných základných organických chemikálií</t>
    </r>
  </si>
  <si>
    <r>
      <rPr>
        <sz val="10"/>
        <rFont val="Times New Roman"/>
        <family val="1"/>
        <charset val="238"/>
      </rPr>
      <t>20.14.99</t>
    </r>
  </si>
  <si>
    <t>20.15</t>
  </si>
  <si>
    <r>
      <rPr>
        <sz val="10"/>
        <rFont val="Times New Roman"/>
        <family val="1"/>
        <charset val="238"/>
      </rPr>
      <t>Hnojivá a dusíkaté zlúčeniny</t>
    </r>
  </si>
  <si>
    <r>
      <rPr>
        <sz val="10"/>
        <rFont val="Times New Roman"/>
        <family val="1"/>
        <charset val="238"/>
      </rPr>
      <t>20.15.1</t>
    </r>
  </si>
  <si>
    <r>
      <rPr>
        <sz val="10"/>
        <rFont val="Times New Roman"/>
        <family val="1"/>
        <charset val="238"/>
      </rPr>
      <t>Kyselina dusičná; zmes kyseliny sírovej a dusičnej (nitračná zmes); amoniak</t>
    </r>
  </si>
  <si>
    <r>
      <rPr>
        <sz val="10"/>
        <rFont val="Times New Roman"/>
        <family val="1"/>
        <charset val="238"/>
      </rPr>
      <t>20.15.10</t>
    </r>
  </si>
  <si>
    <r>
      <rPr>
        <sz val="10"/>
        <rFont val="Times New Roman"/>
        <family val="1"/>
        <charset val="238"/>
      </rPr>
      <t>20.15.2</t>
    </r>
  </si>
  <si>
    <r>
      <rPr>
        <sz val="10"/>
        <rFont val="Times New Roman"/>
        <family val="1"/>
        <charset val="238"/>
      </rPr>
      <t>Chlorid amónny; dusitany</t>
    </r>
  </si>
  <si>
    <r>
      <rPr>
        <sz val="10"/>
        <rFont val="Times New Roman"/>
        <family val="1"/>
        <charset val="238"/>
      </rPr>
      <t>20.15.20</t>
    </r>
  </si>
  <si>
    <r>
      <rPr>
        <sz val="10"/>
        <rFont val="Times New Roman"/>
        <family val="1"/>
        <charset val="238"/>
      </rPr>
      <t>20.15.3</t>
    </r>
  </si>
  <si>
    <r>
      <rPr>
        <sz val="10"/>
        <rFont val="Times New Roman"/>
        <family val="1"/>
        <charset val="238"/>
      </rPr>
      <t>Dusíkaté hnojivá, minerálne alebo chemické</t>
    </r>
  </si>
  <si>
    <r>
      <rPr>
        <sz val="10"/>
        <rFont val="Times New Roman"/>
        <family val="1"/>
        <charset val="238"/>
      </rPr>
      <t>20.15.31</t>
    </r>
  </si>
  <si>
    <r>
      <rPr>
        <sz val="10"/>
        <rFont val="Times New Roman"/>
        <family val="1"/>
        <charset val="238"/>
      </rPr>
      <t>Močovina</t>
    </r>
  </si>
  <si>
    <r>
      <rPr>
        <sz val="10"/>
        <rFont val="Times New Roman"/>
        <family val="1"/>
        <charset val="238"/>
      </rPr>
      <t>20.15.32</t>
    </r>
  </si>
  <si>
    <r>
      <rPr>
        <sz val="10"/>
        <rFont val="Times New Roman"/>
        <family val="1"/>
        <charset val="238"/>
      </rPr>
      <t>Síran amónny</t>
    </r>
  </si>
  <si>
    <r>
      <rPr>
        <sz val="10"/>
        <rFont val="Times New Roman"/>
        <family val="1"/>
        <charset val="238"/>
      </rPr>
      <t>20.15.33</t>
    </r>
  </si>
  <si>
    <r>
      <rPr>
        <sz val="10"/>
        <rFont val="Times New Roman"/>
        <family val="1"/>
        <charset val="238"/>
      </rPr>
      <t>Dusičnan amónny</t>
    </r>
  </si>
  <si>
    <r>
      <rPr>
        <sz val="10"/>
        <rFont val="Times New Roman"/>
        <family val="1"/>
        <charset val="238"/>
      </rPr>
      <t>20.15.34</t>
    </r>
  </si>
  <si>
    <r>
      <rPr>
        <sz val="10"/>
        <rFont val="Times New Roman"/>
        <family val="1"/>
        <charset val="238"/>
      </rPr>
      <t>Podvojné soli a zmesi dusičnanu vápenatého a dusičnanu amónneho</t>
    </r>
  </si>
  <si>
    <r>
      <rPr>
        <sz val="10"/>
        <rFont val="Times New Roman"/>
        <family val="1"/>
        <charset val="238"/>
      </rPr>
      <t>20.15.35</t>
    </r>
  </si>
  <si>
    <r>
      <rPr>
        <sz val="10"/>
        <rFont val="Times New Roman"/>
        <family val="1"/>
        <charset val="238"/>
      </rPr>
      <t>Zmesi dusičnanu amónneho s uhličitanom vápenatým alebo s ostatnými anorganickými nehnojivými látkami</t>
    </r>
  </si>
  <si>
    <r>
      <rPr>
        <sz val="10"/>
        <rFont val="Times New Roman"/>
        <family val="1"/>
        <charset val="238"/>
      </rPr>
      <t>20.15.36</t>
    </r>
  </si>
  <si>
    <r>
      <rPr>
        <sz val="10"/>
        <rFont val="Times New Roman"/>
        <family val="1"/>
        <charset val="238"/>
      </rPr>
      <t>Roztoky močoviny a dusičnanu amónneho</t>
    </r>
  </si>
  <si>
    <r>
      <rPr>
        <sz val="10"/>
        <rFont val="Times New Roman"/>
        <family val="1"/>
        <charset val="238"/>
      </rPr>
      <t>20.15.39</t>
    </r>
  </si>
  <si>
    <r>
      <rPr>
        <sz val="10"/>
        <rFont val="Times New Roman"/>
        <family val="1"/>
        <charset val="238"/>
      </rPr>
      <t>Ostatné dusíkaté hnojivá a zmesi i. n.</t>
    </r>
  </si>
  <si>
    <r>
      <rPr>
        <sz val="10"/>
        <rFont val="Times New Roman"/>
        <family val="1"/>
        <charset val="238"/>
      </rPr>
      <t>20.15.4</t>
    </r>
  </si>
  <si>
    <r>
      <rPr>
        <sz val="10"/>
        <rFont val="Times New Roman"/>
        <family val="1"/>
        <charset val="238"/>
      </rPr>
      <t>Fosforečné hnojivá, minerálne alebo chemické</t>
    </r>
  </si>
  <si>
    <r>
      <rPr>
        <sz val="10"/>
        <rFont val="Times New Roman"/>
        <family val="1"/>
        <charset val="238"/>
      </rPr>
      <t>20.15.41</t>
    </r>
  </si>
  <si>
    <r>
      <rPr>
        <sz val="10"/>
        <rFont val="Times New Roman"/>
        <family val="1"/>
        <charset val="238"/>
      </rPr>
      <t>Superfosfáty</t>
    </r>
  </si>
  <si>
    <r>
      <rPr>
        <sz val="10"/>
        <rFont val="Times New Roman"/>
        <family val="1"/>
        <charset val="238"/>
      </rPr>
      <t>20.15.49</t>
    </r>
  </si>
  <si>
    <r>
      <rPr>
        <sz val="10"/>
        <rFont val="Times New Roman"/>
        <family val="1"/>
        <charset val="238"/>
      </rPr>
      <t>Ostatné fosforečné hnojivá</t>
    </r>
  </si>
  <si>
    <r>
      <rPr>
        <sz val="10"/>
        <rFont val="Times New Roman"/>
        <family val="1"/>
        <charset val="238"/>
      </rPr>
      <t>20.15.5</t>
    </r>
  </si>
  <si>
    <r>
      <rPr>
        <sz val="10"/>
        <rFont val="Times New Roman"/>
        <family val="1"/>
        <charset val="238"/>
      </rPr>
      <t>Draselné hnojivá, minerálne alebo chemické</t>
    </r>
  </si>
  <si>
    <r>
      <rPr>
        <sz val="10"/>
        <rFont val="Times New Roman"/>
        <family val="1"/>
        <charset val="238"/>
      </rPr>
      <t>20.15.51</t>
    </r>
  </si>
  <si>
    <r>
      <rPr>
        <sz val="10"/>
        <rFont val="Times New Roman"/>
        <family val="1"/>
        <charset val="238"/>
      </rPr>
      <t>Chlorid draselný</t>
    </r>
  </si>
  <si>
    <r>
      <rPr>
        <sz val="10"/>
        <rFont val="Times New Roman"/>
        <family val="1"/>
        <charset val="238"/>
      </rPr>
      <t>20.15.52</t>
    </r>
  </si>
  <si>
    <r>
      <rPr>
        <sz val="10"/>
        <rFont val="Times New Roman"/>
        <family val="1"/>
        <charset val="238"/>
      </rPr>
      <t>Síran draselný</t>
    </r>
  </si>
  <si>
    <r>
      <rPr>
        <sz val="10"/>
        <rFont val="Times New Roman"/>
        <family val="1"/>
        <charset val="238"/>
      </rPr>
      <t>20.15.59</t>
    </r>
  </si>
  <si>
    <r>
      <rPr>
        <sz val="10"/>
        <rFont val="Times New Roman"/>
        <family val="1"/>
        <charset val="238"/>
      </rPr>
      <t>Ostatné draselné hnojivá</t>
    </r>
  </si>
  <si>
    <r>
      <rPr>
        <sz val="10"/>
        <rFont val="Times New Roman"/>
        <family val="1"/>
        <charset val="238"/>
      </rPr>
      <t>20.15.6</t>
    </r>
  </si>
  <si>
    <r>
      <rPr>
        <sz val="10"/>
        <rFont val="Times New Roman"/>
        <family val="1"/>
        <charset val="238"/>
      </rPr>
      <t>Dusičnan sodný</t>
    </r>
  </si>
  <si>
    <r>
      <rPr>
        <sz val="10"/>
        <rFont val="Times New Roman"/>
        <family val="1"/>
        <charset val="238"/>
      </rPr>
      <t>20.15.60</t>
    </r>
  </si>
  <si>
    <r>
      <rPr>
        <sz val="10"/>
        <rFont val="Times New Roman"/>
        <family val="1"/>
        <charset val="238"/>
      </rPr>
      <t>20.15.7</t>
    </r>
  </si>
  <si>
    <r>
      <rPr>
        <sz val="10"/>
        <rFont val="Times New Roman"/>
        <family val="1"/>
        <charset val="238"/>
      </rPr>
      <t>Hnojivá i. n.</t>
    </r>
  </si>
  <si>
    <r>
      <rPr>
        <sz val="10"/>
        <rFont val="Times New Roman"/>
        <family val="1"/>
        <charset val="238"/>
      </rPr>
      <t>20.15.71</t>
    </r>
  </si>
  <si>
    <r>
      <rPr>
        <sz val="10"/>
        <rFont val="Times New Roman"/>
        <family val="1"/>
        <charset val="238"/>
      </rPr>
      <t>Hnojivá obsahujúce tri živiny: dusík, fosfor a draslík</t>
    </r>
  </si>
  <si>
    <r>
      <rPr>
        <sz val="10"/>
        <rFont val="Times New Roman"/>
        <family val="1"/>
        <charset val="238"/>
      </rPr>
      <t>20.15.72</t>
    </r>
  </si>
  <si>
    <r>
      <rPr>
        <sz val="10"/>
        <rFont val="Times New Roman"/>
        <family val="1"/>
        <charset val="238"/>
      </rPr>
      <t>Hydrogénortofosforečnan diamónny (fosforečnan diamónny)</t>
    </r>
  </si>
  <si>
    <r>
      <rPr>
        <sz val="10"/>
        <rFont val="Times New Roman"/>
        <family val="1"/>
        <charset val="238"/>
      </rPr>
      <t>20.15.73</t>
    </r>
  </si>
  <si>
    <r>
      <rPr>
        <sz val="10"/>
        <rFont val="Times New Roman"/>
        <family val="1"/>
        <charset val="238"/>
      </rPr>
      <t>Fosforečnan amónny</t>
    </r>
  </si>
  <si>
    <r>
      <rPr>
        <sz val="10"/>
        <rFont val="Times New Roman"/>
        <family val="1"/>
        <charset val="238"/>
      </rPr>
      <t>20.15.74</t>
    </r>
  </si>
  <si>
    <r>
      <rPr>
        <sz val="10"/>
        <rFont val="Times New Roman"/>
        <family val="1"/>
        <charset val="238"/>
      </rPr>
      <t>Hnojivá obsahujúce dve živiny: dusík a fosfor</t>
    </r>
  </si>
  <si>
    <r>
      <rPr>
        <sz val="10"/>
        <rFont val="Times New Roman"/>
        <family val="1"/>
        <charset val="238"/>
      </rPr>
      <t>20.15.75</t>
    </r>
  </si>
  <si>
    <r>
      <rPr>
        <sz val="10"/>
        <rFont val="Times New Roman"/>
        <family val="1"/>
        <charset val="238"/>
      </rPr>
      <t>Hnojivá obsahujúce dve živiny: fosfor a draslík</t>
    </r>
  </si>
  <si>
    <r>
      <rPr>
        <sz val="10"/>
        <rFont val="Times New Roman"/>
        <family val="1"/>
        <charset val="238"/>
      </rPr>
      <t>20.15.76</t>
    </r>
  </si>
  <si>
    <r>
      <rPr>
        <sz val="10"/>
        <rFont val="Times New Roman"/>
        <family val="1"/>
        <charset val="238"/>
      </rPr>
      <t>Dusičnan draselný</t>
    </r>
  </si>
  <si>
    <r>
      <rPr>
        <sz val="10"/>
        <rFont val="Times New Roman"/>
        <family val="1"/>
        <charset val="238"/>
      </rPr>
      <t>20.15.79</t>
    </r>
  </si>
  <si>
    <r>
      <rPr>
        <sz val="10"/>
        <rFont val="Times New Roman"/>
        <family val="1"/>
        <charset val="238"/>
      </rPr>
      <t>Minerálne alebo chemické hnojivá obsahujúce aspoň dve živiny (dusík, fosfát, potaš), i. n.</t>
    </r>
  </si>
  <si>
    <r>
      <rPr>
        <sz val="10"/>
        <rFont val="Times New Roman"/>
        <family val="1"/>
        <charset val="238"/>
      </rPr>
      <t>20.15.8</t>
    </r>
  </si>
  <si>
    <r>
      <rPr>
        <sz val="10"/>
        <rFont val="Times New Roman"/>
        <family val="1"/>
        <charset val="238"/>
      </rPr>
      <t>Živočíšne alebo rastlinné hnojivá i. n.</t>
    </r>
  </si>
  <si>
    <r>
      <rPr>
        <sz val="10"/>
        <rFont val="Times New Roman"/>
        <family val="1"/>
        <charset val="238"/>
      </rPr>
      <t>20.15.80</t>
    </r>
  </si>
  <si>
    <r>
      <rPr>
        <sz val="10"/>
        <rFont val="Times New Roman"/>
        <family val="1"/>
        <charset val="238"/>
      </rPr>
      <t>20.15.9</t>
    </r>
  </si>
  <si>
    <r>
      <rPr>
        <sz val="10"/>
        <rFont val="Times New Roman"/>
        <family val="1"/>
        <charset val="238"/>
      </rPr>
      <t>Subdodávateľské činnosti ako súčasť výroby hnojív a dusíkatých zlúčenín</t>
    </r>
  </si>
  <si>
    <r>
      <rPr>
        <sz val="10"/>
        <rFont val="Times New Roman"/>
        <family val="1"/>
        <charset val="238"/>
      </rPr>
      <t>20.15.99</t>
    </r>
  </si>
  <si>
    <t>20.16</t>
  </si>
  <si>
    <r>
      <rPr>
        <sz val="10"/>
        <rFont val="Times New Roman"/>
        <family val="1"/>
        <charset val="238"/>
      </rPr>
      <t>Plasty v primárnych formách</t>
    </r>
  </si>
  <si>
    <r>
      <rPr>
        <sz val="10"/>
        <rFont val="Times New Roman"/>
        <family val="1"/>
        <charset val="238"/>
      </rPr>
      <t>20.16.1</t>
    </r>
  </si>
  <si>
    <r>
      <rPr>
        <sz val="10"/>
        <rFont val="Times New Roman"/>
        <family val="1"/>
        <charset val="238"/>
      </rPr>
      <t>Polyméry etylénu v primárnych formách</t>
    </r>
  </si>
  <si>
    <r>
      <rPr>
        <sz val="10"/>
        <rFont val="Times New Roman"/>
        <family val="1"/>
        <charset val="238"/>
      </rPr>
      <t>20.16.10</t>
    </r>
  </si>
  <si>
    <r>
      <rPr>
        <sz val="10"/>
        <rFont val="Times New Roman"/>
        <family val="1"/>
        <charset val="238"/>
      </rPr>
      <t>20.16.2</t>
    </r>
  </si>
  <si>
    <r>
      <rPr>
        <sz val="10"/>
        <rFont val="Times New Roman"/>
        <family val="1"/>
        <charset val="238"/>
      </rPr>
      <t>Polyméry styrénu v primárnych formách</t>
    </r>
  </si>
  <si>
    <r>
      <rPr>
        <sz val="10"/>
        <rFont val="Times New Roman"/>
        <family val="1"/>
        <charset val="238"/>
      </rPr>
      <t>20.16.20</t>
    </r>
  </si>
  <si>
    <r>
      <rPr>
        <sz val="10"/>
        <rFont val="Times New Roman"/>
        <family val="1"/>
        <charset val="238"/>
      </rPr>
      <t>20.16.3</t>
    </r>
  </si>
  <si>
    <r>
      <rPr>
        <sz val="10"/>
        <rFont val="Times New Roman"/>
        <family val="1"/>
        <charset val="238"/>
      </rPr>
      <t>Polyméry vinylchloridu alebo ostatných halogénolefínov v primárnych formách</t>
    </r>
  </si>
  <si>
    <r>
      <rPr>
        <sz val="10"/>
        <rFont val="Times New Roman"/>
        <family val="1"/>
        <charset val="238"/>
      </rPr>
      <t>20.16.30</t>
    </r>
  </si>
  <si>
    <r>
      <rPr>
        <sz val="10"/>
        <rFont val="Times New Roman"/>
        <family val="1"/>
        <charset val="238"/>
      </rPr>
      <t>20.16.4</t>
    </r>
  </si>
  <si>
    <r>
      <rPr>
        <sz val="10"/>
        <rFont val="Times New Roman"/>
        <family val="1"/>
        <charset val="238"/>
      </rPr>
      <t>Polyacetály, ostatné polyétery a epoxidové živice v primárnych formách; polykarbonáty, alkydové živice, polyalylestery a ostatné polyestery v primárnych formách</t>
    </r>
  </si>
  <si>
    <r>
      <rPr>
        <sz val="10"/>
        <rFont val="Times New Roman"/>
        <family val="1"/>
        <charset val="238"/>
      </rPr>
      <t>20.16.40</t>
    </r>
  </si>
  <si>
    <r>
      <rPr>
        <sz val="10"/>
        <rFont val="Times New Roman"/>
        <family val="1"/>
        <charset val="238"/>
      </rPr>
      <t>20.16.5</t>
    </r>
  </si>
  <si>
    <r>
      <rPr>
        <sz val="10"/>
        <rFont val="Times New Roman"/>
        <family val="1"/>
        <charset val="238"/>
      </rPr>
      <t>Ostatné plasty v primárnych formách; iónové výmenníky</t>
    </r>
  </si>
  <si>
    <r>
      <rPr>
        <sz val="10"/>
        <rFont val="Times New Roman"/>
        <family val="1"/>
        <charset val="238"/>
      </rPr>
      <t>20.16.51</t>
    </r>
  </si>
  <si>
    <r>
      <rPr>
        <sz val="10"/>
        <rFont val="Times New Roman"/>
        <family val="1"/>
        <charset val="238"/>
      </rPr>
      <t>Polyméry propylénu alebo ostatných olefínov v primárnych formách</t>
    </r>
  </si>
  <si>
    <r>
      <rPr>
        <sz val="10"/>
        <rFont val="Times New Roman"/>
        <family val="1"/>
        <charset val="238"/>
      </rPr>
      <t>20.16.52</t>
    </r>
  </si>
  <si>
    <r>
      <rPr>
        <sz val="10"/>
        <rFont val="Times New Roman"/>
        <family val="1"/>
        <charset val="238"/>
      </rPr>
      <t>Polyméry vinylacetátu alebo iných vinylesterov a ostatné vinylpolyméry v primárnych formách</t>
    </r>
  </si>
  <si>
    <r>
      <rPr>
        <sz val="10"/>
        <rFont val="Times New Roman"/>
        <family val="1"/>
        <charset val="238"/>
      </rPr>
      <t>20.16.53</t>
    </r>
  </si>
  <si>
    <r>
      <rPr>
        <sz val="10"/>
        <rFont val="Times New Roman"/>
        <family val="1"/>
        <charset val="238"/>
      </rPr>
      <t>Akrylové polyméry v primárnych formách</t>
    </r>
  </si>
  <si>
    <r>
      <rPr>
        <sz val="10"/>
        <rFont val="Times New Roman"/>
        <family val="1"/>
        <charset val="238"/>
      </rPr>
      <t>20.16.54</t>
    </r>
  </si>
  <si>
    <r>
      <rPr>
        <sz val="10"/>
        <rFont val="Times New Roman"/>
        <family val="1"/>
        <charset val="238"/>
      </rPr>
      <t>Polyamidy v primárnych formách</t>
    </r>
  </si>
  <si>
    <r>
      <rPr>
        <sz val="10"/>
        <rFont val="Times New Roman"/>
        <family val="1"/>
        <charset val="238"/>
      </rPr>
      <t>20.16.55</t>
    </r>
  </si>
  <si>
    <r>
      <rPr>
        <sz val="10"/>
        <rFont val="Times New Roman"/>
        <family val="1"/>
        <charset val="238"/>
      </rPr>
      <t>Močovinové živice, tiomočovinové živice a melamínové živice v primárnych formách</t>
    </r>
  </si>
  <si>
    <r>
      <rPr>
        <sz val="10"/>
        <rFont val="Times New Roman"/>
        <family val="1"/>
        <charset val="238"/>
      </rPr>
      <t>20.16.56</t>
    </r>
  </si>
  <si>
    <r>
      <rPr>
        <sz val="10"/>
        <rFont val="Times New Roman"/>
        <family val="1"/>
        <charset val="238"/>
      </rPr>
      <t>Ostatné amínové živice, fenolické živice a polyuretány v primárnych formách</t>
    </r>
  </si>
  <si>
    <r>
      <rPr>
        <sz val="10"/>
        <rFont val="Times New Roman"/>
        <family val="1"/>
        <charset val="238"/>
      </rPr>
      <t>20.16.57</t>
    </r>
  </si>
  <si>
    <r>
      <rPr>
        <sz val="10"/>
        <rFont val="Times New Roman"/>
        <family val="1"/>
        <charset val="238"/>
      </rPr>
      <t>Silikóny v primárnych formách</t>
    </r>
  </si>
  <si>
    <r>
      <rPr>
        <sz val="10"/>
        <rFont val="Times New Roman"/>
        <family val="1"/>
        <charset val="238"/>
      </rPr>
      <t>20.16.59</t>
    </r>
  </si>
  <si>
    <r>
      <rPr>
        <sz val="10"/>
        <rFont val="Times New Roman"/>
        <family val="1"/>
        <charset val="238"/>
      </rPr>
      <t>Ostatné plasty v primárnych formách, i. n.</t>
    </r>
  </si>
  <si>
    <r>
      <rPr>
        <sz val="10"/>
        <rFont val="Times New Roman"/>
        <family val="1"/>
        <charset val="238"/>
      </rPr>
      <t>20.16.9</t>
    </r>
  </si>
  <si>
    <r>
      <rPr>
        <sz val="10"/>
        <rFont val="Times New Roman"/>
        <family val="1"/>
        <charset val="238"/>
      </rPr>
      <t>Subdodávateľské činnosti ako súčasť výroby plastov v primárnych formách</t>
    </r>
  </si>
  <si>
    <r>
      <rPr>
        <sz val="10"/>
        <rFont val="Times New Roman"/>
        <family val="1"/>
        <charset val="238"/>
      </rPr>
      <t>20.16.99</t>
    </r>
  </si>
  <si>
    <t>20.17</t>
  </si>
  <si>
    <r>
      <rPr>
        <sz val="10"/>
        <rFont val="Times New Roman"/>
        <family val="1"/>
        <charset val="238"/>
      </rPr>
      <t>Syntetický kaučuk v primárnych formách</t>
    </r>
  </si>
  <si>
    <r>
      <rPr>
        <sz val="10"/>
        <rFont val="Times New Roman"/>
        <family val="1"/>
        <charset val="238"/>
      </rPr>
      <t>20.17.1</t>
    </r>
  </si>
  <si>
    <r>
      <rPr>
        <sz val="10"/>
        <rFont val="Times New Roman"/>
        <family val="1"/>
        <charset val="238"/>
      </rPr>
      <t>20.17.10</t>
    </r>
  </si>
  <si>
    <r>
      <rPr>
        <sz val="10"/>
        <rFont val="Times New Roman"/>
        <family val="1"/>
        <charset val="238"/>
      </rPr>
      <t>20.17.9</t>
    </r>
  </si>
  <si>
    <r>
      <rPr>
        <sz val="10"/>
        <rFont val="Times New Roman"/>
        <family val="1"/>
        <charset val="238"/>
      </rPr>
      <t>Subdodávateľské činnosti ako súčasť výroby syntetického kaučuku v primárnych formách</t>
    </r>
  </si>
  <si>
    <r>
      <rPr>
        <sz val="10"/>
        <rFont val="Times New Roman"/>
        <family val="1"/>
        <charset val="238"/>
      </rPr>
      <t>20.17.99</t>
    </r>
  </si>
  <si>
    <t>20.2</t>
  </si>
  <si>
    <r>
      <rPr>
        <sz val="10"/>
        <rFont val="Times New Roman"/>
        <family val="1"/>
        <charset val="238"/>
      </rPr>
      <t>Pesticídy a ostatné agrochemické produkty</t>
    </r>
  </si>
  <si>
    <t>20.20</t>
  </si>
  <si>
    <r>
      <rPr>
        <sz val="10"/>
        <rFont val="Times New Roman"/>
        <family val="1"/>
        <charset val="238"/>
      </rPr>
      <t>20.20.1</t>
    </r>
  </si>
  <si>
    <r>
      <rPr>
        <sz val="10"/>
        <rFont val="Times New Roman"/>
        <family val="1"/>
        <charset val="238"/>
      </rPr>
      <t>20.20.11</t>
    </r>
  </si>
  <si>
    <r>
      <rPr>
        <sz val="10"/>
        <rFont val="Times New Roman"/>
        <family val="1"/>
        <charset val="238"/>
      </rPr>
      <t>Insekticídy</t>
    </r>
  </si>
  <si>
    <r>
      <rPr>
        <sz val="10"/>
        <rFont val="Times New Roman"/>
        <family val="1"/>
        <charset val="238"/>
      </rPr>
      <t>20.20.12</t>
    </r>
  </si>
  <si>
    <r>
      <rPr>
        <sz val="10"/>
        <rFont val="Times New Roman"/>
        <family val="1"/>
        <charset val="238"/>
      </rPr>
      <t>Herbicídy</t>
    </r>
  </si>
  <si>
    <r>
      <rPr>
        <sz val="10"/>
        <rFont val="Times New Roman"/>
        <family val="1"/>
        <charset val="238"/>
      </rPr>
      <t>20.20.13</t>
    </r>
  </si>
  <si>
    <r>
      <rPr>
        <sz val="10"/>
        <rFont val="Times New Roman"/>
        <family val="1"/>
        <charset val="238"/>
      </rPr>
      <t>Prípravky proti klíčeniu a regulátory rastu rastlín</t>
    </r>
  </si>
  <si>
    <r>
      <rPr>
        <sz val="10"/>
        <rFont val="Times New Roman"/>
        <family val="1"/>
        <charset val="238"/>
      </rPr>
      <t>20.20.14</t>
    </r>
  </si>
  <si>
    <r>
      <rPr>
        <sz val="10"/>
        <rFont val="Times New Roman"/>
        <family val="1"/>
        <charset val="238"/>
      </rPr>
      <t>Dezinfekčné prostriedky</t>
    </r>
  </si>
  <si>
    <r>
      <rPr>
        <sz val="10"/>
        <rFont val="Times New Roman"/>
        <family val="1"/>
        <charset val="238"/>
      </rPr>
      <t>20.20.15</t>
    </r>
  </si>
  <si>
    <r>
      <rPr>
        <sz val="10"/>
        <rFont val="Times New Roman"/>
        <family val="1"/>
        <charset val="238"/>
      </rPr>
      <t>Fungicídy</t>
    </r>
  </si>
  <si>
    <r>
      <rPr>
        <sz val="10"/>
        <rFont val="Times New Roman"/>
        <family val="1"/>
        <charset val="238"/>
      </rPr>
      <t>20.20.16</t>
    </r>
  </si>
  <si>
    <r>
      <rPr>
        <sz val="10"/>
        <rFont val="Times New Roman"/>
        <family val="1"/>
        <charset val="238"/>
      </rPr>
      <t>Nebezpečné pesticídy</t>
    </r>
  </si>
  <si>
    <r>
      <rPr>
        <sz val="10"/>
        <rFont val="Times New Roman"/>
        <family val="1"/>
        <charset val="238"/>
      </rPr>
      <t>20.20.19</t>
    </r>
  </si>
  <si>
    <r>
      <rPr>
        <sz val="10"/>
        <rFont val="Times New Roman"/>
        <family val="1"/>
        <charset val="238"/>
      </rPr>
      <t>Ostatné pesticídy a ostatné agrochemické produkty</t>
    </r>
  </si>
  <si>
    <r>
      <rPr>
        <sz val="10"/>
        <rFont val="Times New Roman"/>
        <family val="1"/>
        <charset val="238"/>
      </rPr>
      <t>20.20.9</t>
    </r>
  </si>
  <si>
    <r>
      <rPr>
        <sz val="10"/>
        <rFont val="Times New Roman"/>
        <family val="1"/>
        <charset val="238"/>
      </rPr>
      <t>Subdodávateľské činnosti ako súčasť výroby pesticídov a ostatných agrochemických produktov</t>
    </r>
  </si>
  <si>
    <r>
      <rPr>
        <sz val="10"/>
        <rFont val="Times New Roman"/>
        <family val="1"/>
        <charset val="238"/>
      </rPr>
      <t>20.20.99</t>
    </r>
  </si>
  <si>
    <t>20.3</t>
  </si>
  <si>
    <r>
      <rPr>
        <sz val="10"/>
        <rFont val="Times New Roman"/>
        <family val="1"/>
        <charset val="238"/>
      </rPr>
      <t>Náterové farby, laky a podobné krycie materiály, tlačiarenské farby a tmely</t>
    </r>
  </si>
  <si>
    <t>20.30</t>
  </si>
  <si>
    <r>
      <rPr>
        <sz val="10"/>
        <rFont val="Times New Roman"/>
        <family val="1"/>
        <charset val="238"/>
      </rPr>
      <t>20.30.1</t>
    </r>
  </si>
  <si>
    <r>
      <rPr>
        <sz val="10"/>
        <rFont val="Times New Roman"/>
        <family val="1"/>
        <charset val="238"/>
      </rPr>
      <t>Náterové farby a laky na báze polymérov</t>
    </r>
  </si>
  <si>
    <r>
      <rPr>
        <sz val="10"/>
        <rFont val="Times New Roman"/>
        <family val="1"/>
        <charset val="238"/>
      </rPr>
      <t>20.30.11</t>
    </r>
  </si>
  <si>
    <r>
      <rPr>
        <sz val="10"/>
        <rFont val="Times New Roman"/>
        <family val="1"/>
        <charset val="238"/>
      </rPr>
      <t>Náterové farby a laky na báze akrylových alebo vinylových polymérov vo vodnom prostredí</t>
    </r>
  </si>
  <si>
    <r>
      <rPr>
        <sz val="10"/>
        <rFont val="Times New Roman"/>
        <family val="1"/>
        <charset val="238"/>
      </rPr>
      <t>20.30.12</t>
    </r>
  </si>
  <si>
    <r>
      <rPr>
        <sz val="10"/>
        <rFont val="Times New Roman"/>
        <family val="1"/>
        <charset val="238"/>
      </rPr>
      <t>Náterové farby a laky na báze polyesterov, akrylových alebo vinylových polymérov v nevodnom prostredí; roztoky</t>
    </r>
  </si>
  <si>
    <r>
      <rPr>
        <sz val="10"/>
        <rFont val="Times New Roman"/>
        <family val="1"/>
        <charset val="238"/>
      </rPr>
      <t>20.30.2</t>
    </r>
  </si>
  <si>
    <r>
      <rPr>
        <sz val="10"/>
        <rFont val="Times New Roman"/>
        <family val="1"/>
        <charset val="238"/>
      </rPr>
      <t>Ostatné náterové farby, laky a podobné výrobky; farby na umeleckú maľbu a tlačiarenské farby</t>
    </r>
  </si>
  <si>
    <r>
      <rPr>
        <sz val="10"/>
        <rFont val="Times New Roman"/>
        <family val="1"/>
        <charset val="238"/>
      </rPr>
      <t>20.30.21</t>
    </r>
  </si>
  <si>
    <r>
      <rPr>
        <sz val="10"/>
        <rFont val="Times New Roman"/>
        <family val="1"/>
        <charset val="238"/>
      </rPr>
      <t>Pripravené pigmenty, kalidlá a farby, sklotvorné smalty a glazúry, engoby, tekuté listre a podobné  prípravky;  sklenené frity</t>
    </r>
  </si>
  <si>
    <r>
      <rPr>
        <sz val="10"/>
        <rFont val="Times New Roman"/>
        <family val="1"/>
        <charset val="238"/>
      </rPr>
      <t>20.30.22</t>
    </r>
  </si>
  <si>
    <r>
      <rPr>
        <sz val="10"/>
        <rFont val="Times New Roman"/>
        <family val="1"/>
        <charset val="238"/>
      </rPr>
      <t>Ostatné náterové farby a laky; pripravené sikatívy</t>
    </r>
  </si>
  <si>
    <r>
      <rPr>
        <sz val="10"/>
        <rFont val="Times New Roman"/>
        <family val="1"/>
        <charset val="238"/>
      </rPr>
      <t>20.30.23</t>
    </r>
  </si>
  <si>
    <r>
      <rPr>
        <sz val="10"/>
        <rFont val="Times New Roman"/>
        <family val="1"/>
        <charset val="238"/>
      </rPr>
      <t>Farby na umeleckú maľbu, školské farby, plagátové farby, tónovacie farby, farby na zábavné účely a podobne</t>
    </r>
  </si>
  <si>
    <r>
      <rPr>
        <sz val="10"/>
        <rFont val="Times New Roman"/>
        <family val="1"/>
        <charset val="238"/>
      </rPr>
      <t>20.30.24</t>
    </r>
  </si>
  <si>
    <r>
      <rPr>
        <sz val="10"/>
        <rFont val="Times New Roman"/>
        <family val="1"/>
        <charset val="238"/>
      </rPr>
      <t>Tlačiarenská farba</t>
    </r>
  </si>
  <si>
    <r>
      <rPr>
        <sz val="10"/>
        <rFont val="Times New Roman"/>
        <family val="1"/>
        <charset val="238"/>
      </rPr>
      <t>20.30.9</t>
    </r>
  </si>
  <si>
    <r>
      <rPr>
        <sz val="10"/>
        <rFont val="Times New Roman"/>
        <family val="1"/>
        <charset val="238"/>
      </rPr>
      <t>Subdodávateľské činnosti ako súčasť výroby náterových farieb, lakov a podobných  krycích materiálov, tlačiarenských farieb a tmelov</t>
    </r>
  </si>
  <si>
    <r>
      <rPr>
        <sz val="10"/>
        <rFont val="Times New Roman"/>
        <family val="1"/>
        <charset val="238"/>
      </rPr>
      <t>20.30.99</t>
    </r>
  </si>
  <si>
    <t>20.4</t>
  </si>
  <si>
    <r>
      <rPr>
        <sz val="10"/>
        <rFont val="Times New Roman"/>
        <family val="1"/>
        <charset val="238"/>
      </rPr>
      <t>Mydlo a saponáty, čistiace a leštiace prípravky, parfumérske a toaletné prípravky</t>
    </r>
  </si>
  <si>
    <t>20.41</t>
  </si>
  <si>
    <r>
      <rPr>
        <sz val="10"/>
        <rFont val="Times New Roman"/>
        <family val="1"/>
        <charset val="238"/>
      </rPr>
      <t>Mydlo a saponáty, čistiace a leštiace prípravky</t>
    </r>
  </si>
  <si>
    <r>
      <rPr>
        <sz val="10"/>
        <rFont val="Times New Roman"/>
        <family val="1"/>
        <charset val="238"/>
      </rPr>
      <t>20.41.1</t>
    </r>
  </si>
  <si>
    <r>
      <rPr>
        <sz val="10"/>
        <rFont val="Times New Roman"/>
        <family val="1"/>
        <charset val="238"/>
      </rPr>
      <t>Glycerín</t>
    </r>
  </si>
  <si>
    <r>
      <rPr>
        <sz val="10"/>
        <rFont val="Times New Roman"/>
        <family val="1"/>
        <charset val="238"/>
      </rPr>
      <t>20.41.10</t>
    </r>
  </si>
  <si>
    <r>
      <rPr>
        <sz val="10"/>
        <rFont val="Times New Roman"/>
        <family val="1"/>
        <charset val="238"/>
      </rPr>
      <t>20.41.2</t>
    </r>
  </si>
  <si>
    <r>
      <rPr>
        <sz val="10"/>
        <rFont val="Times New Roman"/>
        <family val="1"/>
        <charset val="238"/>
      </rPr>
      <t>Organické povrchovo aktívne prostriedky okrem mydla</t>
    </r>
  </si>
  <si>
    <r>
      <rPr>
        <sz val="10"/>
        <rFont val="Times New Roman"/>
        <family val="1"/>
        <charset val="238"/>
      </rPr>
      <t>20.41.20</t>
    </r>
  </si>
  <si>
    <r>
      <rPr>
        <sz val="10"/>
        <rFont val="Times New Roman"/>
        <family val="1"/>
        <charset val="238"/>
      </rPr>
      <t>20.41.3</t>
    </r>
  </si>
  <si>
    <r>
      <rPr>
        <sz val="10"/>
        <rFont val="Times New Roman"/>
        <family val="1"/>
        <charset val="238"/>
      </rPr>
      <t>Mydlo, pracie a čistiace prípravky</t>
    </r>
  </si>
  <si>
    <r>
      <rPr>
        <sz val="10"/>
        <rFont val="Times New Roman"/>
        <family val="1"/>
        <charset val="238"/>
      </rPr>
      <t>20.41.31</t>
    </r>
  </si>
  <si>
    <r>
      <rPr>
        <sz val="10"/>
        <rFont val="Times New Roman"/>
        <family val="1"/>
        <charset val="238"/>
      </rPr>
      <t>Mydlo a organické povrchovo aktívne výrobky a prípravky používané ako mydlo; papier, vata, plsť a netkané textílie, impregnované, potiahnuté alebo pokryté mydlom alebo saponátom</t>
    </r>
  </si>
  <si>
    <r>
      <rPr>
        <sz val="10"/>
        <rFont val="Times New Roman"/>
        <family val="1"/>
        <charset val="238"/>
      </rPr>
      <t>20.41.32</t>
    </r>
  </si>
  <si>
    <r>
      <rPr>
        <sz val="10"/>
        <rFont val="Times New Roman"/>
        <family val="1"/>
        <charset val="238"/>
      </rPr>
      <t>Saponáty a pracie prostriedky</t>
    </r>
  </si>
  <si>
    <r>
      <rPr>
        <sz val="10"/>
        <rFont val="Times New Roman"/>
        <family val="1"/>
        <charset val="238"/>
      </rPr>
      <t>20.41.4</t>
    </r>
  </si>
  <si>
    <r>
      <rPr>
        <sz val="10"/>
        <rFont val="Times New Roman"/>
        <family val="1"/>
        <charset val="238"/>
      </rPr>
      <t>Vonné látky a vosky</t>
    </r>
  </si>
  <si>
    <r>
      <rPr>
        <sz val="10"/>
        <rFont val="Times New Roman"/>
        <family val="1"/>
        <charset val="238"/>
      </rPr>
      <t>20.41.41</t>
    </r>
  </si>
  <si>
    <r>
      <rPr>
        <sz val="10"/>
        <rFont val="Times New Roman"/>
        <family val="1"/>
        <charset val="238"/>
      </rPr>
      <t>Prípravky na parfumovanie alebo dezodoráciu miestností</t>
    </r>
  </si>
  <si>
    <r>
      <rPr>
        <sz val="10"/>
        <rFont val="Times New Roman"/>
        <family val="1"/>
        <charset val="238"/>
      </rPr>
      <t>20.41.42</t>
    </r>
  </si>
  <si>
    <r>
      <rPr>
        <sz val="10"/>
        <rFont val="Times New Roman"/>
        <family val="1"/>
        <charset val="238"/>
      </rPr>
      <t>Umelé vosky a pripravované vosky</t>
    </r>
  </si>
  <si>
    <r>
      <rPr>
        <sz val="10"/>
        <rFont val="Times New Roman"/>
        <family val="1"/>
        <charset val="238"/>
      </rPr>
      <t>20.41.43</t>
    </r>
  </si>
  <si>
    <r>
      <rPr>
        <sz val="10"/>
        <rFont val="Times New Roman"/>
        <family val="1"/>
        <charset val="238"/>
      </rPr>
      <t>Leštidlá a krémy na obuv, nábytok, dlážky, karosérie, sklo alebo kov</t>
    </r>
  </si>
  <si>
    <r>
      <rPr>
        <sz val="10"/>
        <rFont val="Times New Roman"/>
        <family val="1"/>
        <charset val="238"/>
      </rPr>
      <t>20.41.44</t>
    </r>
  </si>
  <si>
    <r>
      <rPr>
        <sz val="10"/>
        <rFont val="Times New Roman"/>
        <family val="1"/>
        <charset val="238"/>
      </rPr>
      <t>Čistiace pasty a prášky a ostatné čistiace prípravky</t>
    </r>
  </si>
  <si>
    <r>
      <rPr>
        <sz val="10"/>
        <rFont val="Times New Roman"/>
        <family val="1"/>
        <charset val="238"/>
      </rPr>
      <t>20.41.9</t>
    </r>
  </si>
  <si>
    <r>
      <rPr>
        <sz val="10"/>
        <rFont val="Times New Roman"/>
        <family val="1"/>
        <charset val="238"/>
      </rPr>
      <t>Subdodávateľské činnosti ako súčasť výroby mydiel a saponátov, čistiacich a leštiacich prípravkov</t>
    </r>
  </si>
  <si>
    <r>
      <rPr>
        <sz val="10"/>
        <rFont val="Times New Roman"/>
        <family val="1"/>
        <charset val="238"/>
      </rPr>
      <t>20.41.99</t>
    </r>
  </si>
  <si>
    <t>20.42</t>
  </si>
  <si>
    <r>
      <rPr>
        <sz val="10"/>
        <rFont val="Times New Roman"/>
        <family val="1"/>
        <charset val="238"/>
      </rPr>
      <t>Voňavky a toaletné prípravky</t>
    </r>
  </si>
  <si>
    <r>
      <rPr>
        <sz val="10"/>
        <rFont val="Times New Roman"/>
        <family val="1"/>
        <charset val="238"/>
      </rPr>
      <t>20.42.1</t>
    </r>
  </si>
  <si>
    <r>
      <rPr>
        <sz val="10"/>
        <rFont val="Times New Roman"/>
        <family val="1"/>
        <charset val="238"/>
      </rPr>
      <t>20.42.11</t>
    </r>
  </si>
  <si>
    <r>
      <rPr>
        <sz val="10"/>
        <rFont val="Times New Roman"/>
        <family val="1"/>
        <charset val="238"/>
      </rPr>
      <t>Voňavky a toaletné vody</t>
    </r>
  </si>
  <si>
    <r>
      <rPr>
        <sz val="10"/>
        <rFont val="Times New Roman"/>
        <family val="1"/>
        <charset val="238"/>
      </rPr>
      <t>20.42.12</t>
    </r>
  </si>
  <si>
    <r>
      <rPr>
        <sz val="10"/>
        <rFont val="Times New Roman"/>
        <family val="1"/>
        <charset val="238"/>
      </rPr>
      <t>Líčidlá na pery a prípravky na líčenie očí</t>
    </r>
  </si>
  <si>
    <r>
      <rPr>
        <sz val="10"/>
        <rFont val="Times New Roman"/>
        <family val="1"/>
        <charset val="238"/>
      </rPr>
      <t>20.42.13</t>
    </r>
  </si>
  <si>
    <r>
      <rPr>
        <sz val="10"/>
        <rFont val="Times New Roman"/>
        <family val="1"/>
        <charset val="238"/>
      </rPr>
      <t>Prípravky na manikúru a pedikúru</t>
    </r>
  </si>
  <si>
    <r>
      <rPr>
        <sz val="10"/>
        <rFont val="Times New Roman"/>
        <family val="1"/>
        <charset val="238"/>
      </rPr>
      <t>20.42.14</t>
    </r>
  </si>
  <si>
    <r>
      <rPr>
        <sz val="10"/>
        <rFont val="Times New Roman"/>
        <family val="1"/>
        <charset val="238"/>
      </rPr>
      <t>Púdre na kozmetické alebo toaletné účely</t>
    </r>
  </si>
  <si>
    <r>
      <rPr>
        <sz val="10"/>
        <rFont val="Times New Roman"/>
        <family val="1"/>
        <charset val="238"/>
      </rPr>
      <t>20.42.15</t>
    </r>
  </si>
  <si>
    <r>
      <rPr>
        <sz val="10"/>
        <rFont val="Times New Roman"/>
        <family val="1"/>
        <charset val="238"/>
      </rPr>
      <t>Kozmetické prípravky, líčidlá a prípravky na starostlivosť o pokožku (vrátane opaľovacích prípravkov) i. n.</t>
    </r>
  </si>
  <si>
    <r>
      <rPr>
        <sz val="10"/>
        <rFont val="Times New Roman"/>
        <family val="1"/>
        <charset val="238"/>
      </rPr>
      <t>20.42.16</t>
    </r>
  </si>
  <si>
    <r>
      <rPr>
        <sz val="10"/>
        <rFont val="Times New Roman"/>
        <family val="1"/>
        <charset val="238"/>
      </rPr>
      <t>Šampóny, laky na vlasy, prípravky na trvalú onduláciu alebo na vyrovnávanie vlasov</t>
    </r>
  </si>
  <si>
    <r>
      <rPr>
        <sz val="10"/>
        <rFont val="Times New Roman"/>
        <family val="1"/>
        <charset val="238"/>
      </rPr>
      <t>20.42.17</t>
    </r>
  </si>
  <si>
    <r>
      <rPr>
        <sz val="10"/>
        <rFont val="Times New Roman"/>
        <family val="1"/>
        <charset val="238"/>
      </rPr>
      <t>Vodičky a iné prípravky na vlasy i. n.</t>
    </r>
  </si>
  <si>
    <r>
      <rPr>
        <sz val="10"/>
        <rFont val="Times New Roman"/>
        <family val="1"/>
        <charset val="238"/>
      </rPr>
      <t>20.42.18</t>
    </r>
  </si>
  <si>
    <r>
      <rPr>
        <sz val="10"/>
        <rFont val="Times New Roman"/>
        <family val="1"/>
        <charset val="238"/>
      </rPr>
      <t>Prípravky na ústnu alebo zubnú hygienu (vrátane fixačných pást a práškov na umelý chrup), zubné nite</t>
    </r>
  </si>
  <si>
    <r>
      <rPr>
        <sz val="10"/>
        <rFont val="Times New Roman"/>
        <family val="1"/>
        <charset val="238"/>
      </rPr>
      <t>20.42.19</t>
    </r>
  </si>
  <si>
    <r>
      <rPr>
        <sz val="10"/>
        <rFont val="Times New Roman"/>
        <family val="1"/>
        <charset val="238"/>
      </rPr>
      <t>Prípravky na holenie; osobné dezodoranty a antiperspiranty; prípravky do kúpeľa; ostatná parfuméria, kozmetické alebo toaletné prípravky i. n.</t>
    </r>
  </si>
  <si>
    <r>
      <rPr>
        <sz val="10"/>
        <rFont val="Times New Roman"/>
        <family val="1"/>
        <charset val="238"/>
      </rPr>
      <t>20.42.9</t>
    </r>
  </si>
  <si>
    <r>
      <rPr>
        <sz val="10"/>
        <rFont val="Times New Roman"/>
        <family val="1"/>
        <charset val="238"/>
      </rPr>
      <t>Subdodávateľské činnosti ako súčasť výroby voňaviek a toaletných prípravkov</t>
    </r>
  </si>
  <si>
    <r>
      <rPr>
        <sz val="10"/>
        <rFont val="Times New Roman"/>
        <family val="1"/>
        <charset val="238"/>
      </rPr>
      <t>20.42.99</t>
    </r>
  </si>
  <si>
    <t>20.5</t>
  </si>
  <si>
    <r>
      <rPr>
        <sz val="10"/>
        <rFont val="Times New Roman"/>
        <family val="1"/>
        <charset val="238"/>
      </rPr>
      <t>Ostatné chemické výrobky</t>
    </r>
  </si>
  <si>
    <t>20.51</t>
  </si>
  <si>
    <r>
      <rPr>
        <sz val="10"/>
        <rFont val="Times New Roman"/>
        <family val="1"/>
        <charset val="238"/>
      </rPr>
      <t>Výbušniny</t>
    </r>
  </si>
  <si>
    <r>
      <rPr>
        <sz val="10"/>
        <rFont val="Times New Roman"/>
        <family val="1"/>
        <charset val="238"/>
      </rPr>
      <t>20.51.1</t>
    </r>
  </si>
  <si>
    <r>
      <rPr>
        <sz val="10"/>
        <rFont val="Times New Roman"/>
        <family val="1"/>
        <charset val="238"/>
      </rPr>
      <t>Pripravené výbušniny; zápalnice; roznetky alebo rozbušky; zapaľovače; elektrické rozbušky; ohňostroje</t>
    </r>
  </si>
  <si>
    <r>
      <rPr>
        <sz val="10"/>
        <rFont val="Times New Roman"/>
        <family val="1"/>
        <charset val="238"/>
      </rPr>
      <t>20.51.11</t>
    </r>
  </si>
  <si>
    <r>
      <rPr>
        <sz val="10"/>
        <rFont val="Times New Roman"/>
        <family val="1"/>
        <charset val="238"/>
      </rPr>
      <t>Práškové výmetné výbušniny a pripravené výbušniny</t>
    </r>
  </si>
  <si>
    <r>
      <rPr>
        <sz val="10"/>
        <rFont val="Times New Roman"/>
        <family val="1"/>
        <charset val="238"/>
      </rPr>
      <t>20.51.12</t>
    </r>
  </si>
  <si>
    <r>
      <rPr>
        <sz val="10"/>
        <rFont val="Times New Roman"/>
        <family val="1"/>
        <charset val="238"/>
      </rPr>
      <t>Zápalnice; bleskovice; kapsle; zapaľovače; elektrické rozbušky</t>
    </r>
  </si>
  <si>
    <r>
      <rPr>
        <sz val="10"/>
        <rFont val="Times New Roman"/>
        <family val="1"/>
        <charset val="238"/>
      </rPr>
      <t>20.51.13</t>
    </r>
  </si>
  <si>
    <r>
      <rPr>
        <sz val="10"/>
        <rFont val="Times New Roman"/>
        <family val="1"/>
        <charset val="238"/>
      </rPr>
      <t>Ohňostroje</t>
    </r>
  </si>
  <si>
    <r>
      <rPr>
        <sz val="10"/>
        <rFont val="Times New Roman"/>
        <family val="1"/>
        <charset val="238"/>
      </rPr>
      <t>20.51.14</t>
    </r>
  </si>
  <si>
    <r>
      <rPr>
        <sz val="10"/>
        <rFont val="Times New Roman"/>
        <family val="1"/>
        <charset val="238"/>
      </rPr>
      <t>Signalizačné rakety, dažďové rakety, hmlové signály a ostatné pyrotechnické výrobky okrem ohňostrojov</t>
    </r>
  </si>
  <si>
    <r>
      <rPr>
        <sz val="10"/>
        <rFont val="Times New Roman"/>
        <family val="1"/>
        <charset val="238"/>
      </rPr>
      <t>20.51.2</t>
    </r>
  </si>
  <si>
    <r>
      <rPr>
        <sz val="10"/>
        <rFont val="Times New Roman"/>
        <family val="1"/>
        <charset val="238"/>
      </rPr>
      <t>Zápalky</t>
    </r>
  </si>
  <si>
    <r>
      <rPr>
        <sz val="10"/>
        <rFont val="Times New Roman"/>
        <family val="1"/>
        <charset val="238"/>
      </rPr>
      <t>20.51.20</t>
    </r>
  </si>
  <si>
    <r>
      <rPr>
        <sz val="10"/>
        <rFont val="Times New Roman"/>
        <family val="1"/>
        <charset val="238"/>
      </rPr>
      <t>20.51.9</t>
    </r>
  </si>
  <si>
    <r>
      <rPr>
        <sz val="10"/>
        <rFont val="Times New Roman"/>
        <family val="1"/>
        <charset val="238"/>
      </rPr>
      <t>Subdodávateľské činnosti ako súčasť výroby výbušnín</t>
    </r>
  </si>
  <si>
    <r>
      <rPr>
        <sz val="10"/>
        <rFont val="Times New Roman"/>
        <family val="1"/>
        <charset val="238"/>
      </rPr>
      <t>20.51.99</t>
    </r>
  </si>
  <si>
    <t>20.52</t>
  </si>
  <si>
    <r>
      <rPr>
        <sz val="10"/>
        <rFont val="Times New Roman"/>
        <family val="1"/>
        <charset val="238"/>
      </rPr>
      <t>Gleje</t>
    </r>
  </si>
  <si>
    <r>
      <rPr>
        <sz val="10"/>
        <rFont val="Times New Roman"/>
        <family val="1"/>
        <charset val="238"/>
      </rPr>
      <t>20.52.1</t>
    </r>
  </si>
  <si>
    <r>
      <rPr>
        <sz val="10"/>
        <rFont val="Times New Roman"/>
        <family val="1"/>
        <charset val="238"/>
      </rPr>
      <t>20.52.10</t>
    </r>
  </si>
  <si>
    <r>
      <rPr>
        <sz val="10"/>
        <rFont val="Times New Roman"/>
        <family val="1"/>
        <charset val="238"/>
      </rPr>
      <t>20.52.9</t>
    </r>
  </si>
  <si>
    <r>
      <rPr>
        <sz val="10"/>
        <rFont val="Times New Roman"/>
        <family val="1"/>
        <charset val="238"/>
      </rPr>
      <t>Subdodávateľské činnosti ako súčasť výroby glejov</t>
    </r>
  </si>
  <si>
    <r>
      <rPr>
        <sz val="10"/>
        <rFont val="Times New Roman"/>
        <family val="1"/>
        <charset val="238"/>
      </rPr>
      <t>20.52.99</t>
    </r>
  </si>
  <si>
    <t>20.53</t>
  </si>
  <si>
    <r>
      <rPr>
        <sz val="10"/>
        <rFont val="Times New Roman"/>
        <family val="1"/>
        <charset val="238"/>
      </rPr>
      <t>Éterické oleje</t>
    </r>
  </si>
  <si>
    <r>
      <rPr>
        <sz val="10"/>
        <rFont val="Times New Roman"/>
        <family val="1"/>
        <charset val="238"/>
      </rPr>
      <t>20.53.1</t>
    </r>
  </si>
  <si>
    <r>
      <rPr>
        <sz val="10"/>
        <rFont val="Times New Roman"/>
        <family val="1"/>
        <charset val="238"/>
      </rPr>
      <t>20.53.10</t>
    </r>
  </si>
  <si>
    <r>
      <rPr>
        <sz val="10"/>
        <rFont val="Times New Roman"/>
        <family val="1"/>
        <charset val="238"/>
      </rPr>
      <t>20.53.9</t>
    </r>
  </si>
  <si>
    <r>
      <rPr>
        <sz val="10"/>
        <rFont val="Times New Roman"/>
        <family val="1"/>
        <charset val="238"/>
      </rPr>
      <t>Subdodávateľské činnosti ako súčasť výroby éterických olejov</t>
    </r>
  </si>
  <si>
    <r>
      <rPr>
        <sz val="10"/>
        <rFont val="Times New Roman"/>
        <family val="1"/>
        <charset val="238"/>
      </rPr>
      <t>20.53.99</t>
    </r>
  </si>
  <si>
    <t>20.59</t>
  </si>
  <si>
    <r>
      <rPr>
        <sz val="10"/>
        <rFont val="Times New Roman"/>
        <family val="1"/>
        <charset val="238"/>
      </rPr>
      <t>Ostatné chemické výrobky i. n.</t>
    </r>
  </si>
  <si>
    <r>
      <rPr>
        <sz val="10"/>
        <rFont val="Times New Roman"/>
        <family val="1"/>
        <charset val="238"/>
      </rPr>
      <t>20.59.1</t>
    </r>
  </si>
  <si>
    <r>
      <rPr>
        <sz val="10"/>
        <rFont val="Times New Roman"/>
        <family val="1"/>
        <charset val="238"/>
      </rPr>
      <t>Fotografické dosky a filmy, filmy na okamžitú fotografiu; chemické prípravky a nezmiešané výrobky na fotografické účely</t>
    </r>
  </si>
  <si>
    <r>
      <rPr>
        <sz val="10"/>
        <rFont val="Times New Roman"/>
        <family val="1"/>
        <charset val="238"/>
      </rPr>
      <t>20.59.11</t>
    </r>
  </si>
  <si>
    <r>
      <rPr>
        <sz val="10"/>
        <rFont val="Times New Roman"/>
        <family val="1"/>
        <charset val="238"/>
      </rPr>
      <t>Fotografické dosky a filmy a filmy na okamžitú fotografiu, scitlivené, neexponované; fotografický papier</t>
    </r>
  </si>
  <si>
    <r>
      <rPr>
        <sz val="10"/>
        <rFont val="Times New Roman"/>
        <family val="1"/>
        <charset val="238"/>
      </rPr>
      <t>20.59.12</t>
    </r>
  </si>
  <si>
    <r>
      <rPr>
        <sz val="10"/>
        <rFont val="Times New Roman"/>
        <family val="1"/>
        <charset val="238"/>
      </rPr>
      <t>Citlivé emulzie na fotografické účely; chemické prípravky na fotografické účely i. n.</t>
    </r>
  </si>
  <si>
    <r>
      <rPr>
        <sz val="10"/>
        <rFont val="Times New Roman"/>
        <family val="1"/>
        <charset val="238"/>
      </rPr>
      <t>20.59.2</t>
    </r>
  </si>
  <si>
    <r>
      <rPr>
        <sz val="10"/>
        <rFont val="Times New Roman"/>
        <family val="1"/>
        <charset val="238"/>
      </rPr>
      <t>Chemicky modifikované živočíšne alebo rastlinné tuky a oleje; nejedlé zmesi živočíšnych alebo rastlinných tukov alebo olejov</t>
    </r>
  </si>
  <si>
    <r>
      <rPr>
        <sz val="10"/>
        <rFont val="Times New Roman"/>
        <family val="1"/>
        <charset val="238"/>
      </rPr>
      <t>20.59.20</t>
    </r>
  </si>
  <si>
    <r>
      <rPr>
        <sz val="10"/>
        <rFont val="Times New Roman"/>
        <family val="1"/>
        <charset val="238"/>
      </rPr>
      <t>20.59.3</t>
    </r>
  </si>
  <si>
    <r>
      <rPr>
        <sz val="10"/>
        <rFont val="Times New Roman"/>
        <family val="1"/>
        <charset val="238"/>
      </rPr>
      <t>Atramenty na písanie alebo kreslenie a ostatné atramenty</t>
    </r>
  </si>
  <si>
    <r>
      <rPr>
        <sz val="10"/>
        <rFont val="Times New Roman"/>
        <family val="1"/>
        <charset val="238"/>
      </rPr>
      <t>20.59.30</t>
    </r>
  </si>
  <si>
    <r>
      <rPr>
        <sz val="10"/>
        <rFont val="Times New Roman"/>
        <family val="1"/>
        <charset val="238"/>
      </rPr>
      <t>20.59.4</t>
    </r>
  </si>
  <si>
    <r>
      <rPr>
        <sz val="10"/>
        <rFont val="Times New Roman"/>
        <family val="1"/>
        <charset val="238"/>
      </rPr>
      <t>Mazacie prípravky; prísady; prípravky proti zamŕzaniu</t>
    </r>
  </si>
  <si>
    <r>
      <rPr>
        <sz val="10"/>
        <rFont val="Times New Roman"/>
        <family val="1"/>
        <charset val="238"/>
      </rPr>
      <t>20.59.41</t>
    </r>
  </si>
  <si>
    <r>
      <rPr>
        <sz val="10"/>
        <rFont val="Times New Roman"/>
        <family val="1"/>
        <charset val="238"/>
      </rPr>
      <t>Mazacie prípravky</t>
    </r>
  </si>
  <si>
    <r>
      <rPr>
        <sz val="10"/>
        <rFont val="Times New Roman"/>
        <family val="1"/>
        <charset val="238"/>
      </rPr>
      <t>20.59.42</t>
    </r>
  </si>
  <si>
    <r>
      <rPr>
        <sz val="10"/>
        <rFont val="Times New Roman"/>
        <family val="1"/>
        <charset val="238"/>
      </rPr>
      <t>Antidetonačné prípravky; prísady do minerálnych olejov a podobné výrobky</t>
    </r>
  </si>
  <si>
    <r>
      <rPr>
        <sz val="10"/>
        <rFont val="Times New Roman"/>
        <family val="1"/>
        <charset val="238"/>
      </rPr>
      <t>20.59.43</t>
    </r>
  </si>
  <si>
    <r>
      <rPr>
        <sz val="10"/>
        <rFont val="Times New Roman"/>
        <family val="1"/>
        <charset val="238"/>
      </rPr>
      <t>Kvapaliny do hydraulických bŕzd; prípravky proti zamŕzaniu a pripravené tekutiny na odmrazovanie</t>
    </r>
  </si>
  <si>
    <r>
      <rPr>
        <sz val="10"/>
        <rFont val="Times New Roman"/>
        <family val="1"/>
        <charset val="238"/>
      </rPr>
      <t>20.59.5</t>
    </r>
  </si>
  <si>
    <r>
      <rPr>
        <sz val="10"/>
        <rFont val="Times New Roman"/>
        <family val="1"/>
        <charset val="238"/>
      </rPr>
      <t>Rôzne chemické výrobky</t>
    </r>
  </si>
  <si>
    <r>
      <rPr>
        <sz val="10"/>
        <rFont val="Times New Roman"/>
        <family val="1"/>
        <charset val="238"/>
      </rPr>
      <t>20.59.51</t>
    </r>
  </si>
  <si>
    <r>
      <rPr>
        <sz val="10"/>
        <rFont val="Times New Roman"/>
        <family val="1"/>
        <charset val="238"/>
      </rPr>
      <t>Peptóny, ostatné proteínové látky a ich deriváty i. n.; kožný prášok</t>
    </r>
  </si>
  <si>
    <r>
      <rPr>
        <sz val="10"/>
        <rFont val="Times New Roman"/>
        <family val="1"/>
        <charset val="238"/>
      </rPr>
      <t>20.59.52</t>
    </r>
  </si>
  <si>
    <r>
      <rPr>
        <sz val="10"/>
        <rFont val="Times New Roman"/>
        <family val="1"/>
        <charset val="238"/>
      </rPr>
      <t>Modelovacie pasty; dentálny vosk a ostatné prípravky používané v zubnom lekárstve na báze sadry; prípravky a náplne do hasiacich prístrojov; pripravené živné pôdy na rast mikroorganizmov; zmesové diagnostické alebo laboratórne reagencie i. n.</t>
    </r>
  </si>
  <si>
    <r>
      <rPr>
        <sz val="10"/>
        <rFont val="Times New Roman"/>
        <family val="1"/>
        <charset val="238"/>
      </rPr>
      <t>20.59.53</t>
    </r>
  </si>
  <si>
    <r>
      <rPr>
        <sz val="10"/>
        <rFont val="Times New Roman"/>
        <family val="1"/>
        <charset val="238"/>
      </rPr>
      <t>Chemické prvky v tvare diskov a chemické zlúčeniny dopované na použitie v elektronike</t>
    </r>
  </si>
  <si>
    <r>
      <rPr>
        <sz val="10"/>
        <rFont val="Times New Roman"/>
        <family val="1"/>
        <charset val="238"/>
      </rPr>
      <t>20.59.54</t>
    </r>
  </si>
  <si>
    <r>
      <rPr>
        <sz val="10"/>
        <rFont val="Times New Roman"/>
        <family val="1"/>
        <charset val="238"/>
      </rPr>
      <t>Aktívne uhlie</t>
    </r>
  </si>
  <si>
    <r>
      <rPr>
        <sz val="10"/>
        <rFont val="Times New Roman"/>
        <family val="1"/>
        <charset val="238"/>
      </rPr>
      <t>20.59.55</t>
    </r>
  </si>
  <si>
    <r>
      <rPr>
        <sz val="10"/>
        <rFont val="Times New Roman"/>
        <family val="1"/>
        <charset val="238"/>
      </rPr>
      <t>Prípravky na úpravu povrchu, prípravky na urýchlenie farbenia alebo ustálenie farbív a podobné výrobky</t>
    </r>
  </si>
  <si>
    <r>
      <rPr>
        <sz val="10"/>
        <rFont val="Times New Roman"/>
        <family val="1"/>
        <charset val="238"/>
      </rPr>
      <t>20.59.56</t>
    </r>
  </si>
  <si>
    <r>
      <rPr>
        <sz val="10"/>
        <rFont val="Times New Roman"/>
        <family val="1"/>
        <charset val="238"/>
      </rPr>
      <t>Prípravky na morenie; tavivá; pripravené urýchľovače vulkanizácie; zložené plastifikátory a stabilizátory pre kaučuk alebo plasty; katalytické prípravky i. n.; zmesi alkylbenzénov a zmesi alkylnaftalénov i. n.</t>
    </r>
  </si>
  <si>
    <r>
      <rPr>
        <sz val="10"/>
        <rFont val="Times New Roman"/>
        <family val="1"/>
        <charset val="238"/>
      </rPr>
      <t>20.59.57</t>
    </r>
  </si>
  <si>
    <r>
      <rPr>
        <sz val="10"/>
        <rFont val="Times New Roman"/>
        <family val="1"/>
        <charset val="238"/>
      </rPr>
      <t>Pripravené spojivá na odlievacie formy alebo jadrá; chemické výrobky</t>
    </r>
  </si>
  <si>
    <r>
      <rPr>
        <sz val="10"/>
        <rFont val="Times New Roman"/>
        <family val="1"/>
        <charset val="238"/>
      </rPr>
      <t>20.59.58</t>
    </r>
  </si>
  <si>
    <r>
      <rPr>
        <sz val="10"/>
        <rFont val="Times New Roman"/>
        <family val="1"/>
        <charset val="238"/>
      </rPr>
      <t>Bionafta</t>
    </r>
  </si>
  <si>
    <r>
      <rPr>
        <sz val="10"/>
        <rFont val="Times New Roman"/>
        <family val="1"/>
        <charset val="238"/>
      </rPr>
      <t>20.59.59</t>
    </r>
  </si>
  <si>
    <r>
      <rPr>
        <sz val="10"/>
        <rFont val="Times New Roman"/>
        <family val="1"/>
        <charset val="238"/>
      </rPr>
      <t>Rôzne ostatné chemické výrobky i. n.</t>
    </r>
  </si>
  <si>
    <r>
      <rPr>
        <sz val="10"/>
        <rFont val="Times New Roman"/>
        <family val="1"/>
        <charset val="238"/>
      </rPr>
      <t>20.59.6</t>
    </r>
  </si>
  <si>
    <r>
      <rPr>
        <sz val="10"/>
        <rFont val="Times New Roman"/>
        <family val="1"/>
        <charset val="238"/>
      </rPr>
      <t>Želatíny a deriváty želatín vrátane mliečnych albumínov</t>
    </r>
  </si>
  <si>
    <r>
      <rPr>
        <sz val="10"/>
        <rFont val="Times New Roman"/>
        <family val="1"/>
        <charset val="238"/>
      </rPr>
      <t>20.59.60</t>
    </r>
  </si>
  <si>
    <r>
      <rPr>
        <sz val="10"/>
        <rFont val="Times New Roman"/>
        <family val="1"/>
        <charset val="238"/>
      </rPr>
      <t>20.59.9</t>
    </r>
  </si>
  <si>
    <r>
      <rPr>
        <sz val="10"/>
        <rFont val="Times New Roman"/>
        <family val="1"/>
        <charset val="238"/>
      </rPr>
      <t>Subdodávateľské činnosti ako súčasť výroby ostatných chemických výrobkov, i. n.</t>
    </r>
  </si>
  <si>
    <r>
      <rPr>
        <sz val="10"/>
        <rFont val="Times New Roman"/>
        <family val="1"/>
        <charset val="238"/>
      </rPr>
      <t>20.59.99</t>
    </r>
  </si>
  <si>
    <t>20.6</t>
  </si>
  <si>
    <r>
      <rPr>
        <sz val="10"/>
        <rFont val="Times New Roman"/>
        <family val="1"/>
        <charset val="238"/>
      </rPr>
      <t>Chemické vlákna</t>
    </r>
  </si>
  <si>
    <t>20.60</t>
  </si>
  <si>
    <r>
      <rPr>
        <sz val="10"/>
        <rFont val="Times New Roman"/>
        <family val="1"/>
        <charset val="238"/>
      </rPr>
      <t>20.60.1</t>
    </r>
  </si>
  <si>
    <r>
      <rPr>
        <sz val="10"/>
        <rFont val="Times New Roman"/>
        <family val="1"/>
        <charset val="238"/>
      </rPr>
      <t>Syntetické vlákna</t>
    </r>
  </si>
  <si>
    <r>
      <rPr>
        <sz val="10"/>
        <rFont val="Times New Roman"/>
        <family val="1"/>
        <charset val="238"/>
      </rPr>
      <t>20.60.11</t>
    </r>
  </si>
  <si>
    <r>
      <rPr>
        <sz val="10"/>
        <rFont val="Times New Roman"/>
        <family val="1"/>
        <charset val="238"/>
      </rPr>
      <t>Syntetické strižové vlákna a kábel zo syntetického vlákna, nemykané ani nečesané</t>
    </r>
  </si>
  <si>
    <r>
      <rPr>
        <sz val="10"/>
        <rFont val="Times New Roman"/>
        <family val="1"/>
        <charset val="238"/>
      </rPr>
      <t>20.60.12</t>
    </r>
  </si>
  <si>
    <r>
      <rPr>
        <sz val="10"/>
        <rFont val="Times New Roman"/>
        <family val="1"/>
        <charset val="238"/>
      </rPr>
      <t>Vysokopevné priadze z polyamidov a polyesterov</t>
    </r>
  </si>
  <si>
    <r>
      <rPr>
        <sz val="10"/>
        <rFont val="Times New Roman"/>
        <family val="1"/>
        <charset val="238"/>
      </rPr>
      <t>20.60.13</t>
    </r>
  </si>
  <si>
    <r>
      <rPr>
        <sz val="10"/>
        <rFont val="Times New Roman"/>
        <family val="1"/>
        <charset val="238"/>
      </rPr>
      <t>Priadza z ostatných syntetických vláken, jednoduchá</t>
    </r>
  </si>
  <si>
    <r>
      <rPr>
        <sz val="10"/>
        <rFont val="Times New Roman"/>
        <family val="1"/>
        <charset val="238"/>
      </rPr>
      <t>20.60.14</t>
    </r>
  </si>
  <si>
    <r>
      <rPr>
        <sz val="10"/>
        <rFont val="Times New Roman"/>
        <family val="1"/>
        <charset val="238"/>
      </rPr>
      <t>Syntetický monofil; pásiky a podobné tvary zo syntetických textilných materiálov</t>
    </r>
  </si>
  <si>
    <r>
      <rPr>
        <sz val="10"/>
        <rFont val="Times New Roman"/>
        <family val="1"/>
        <charset val="238"/>
      </rPr>
      <t>20.60.2</t>
    </r>
  </si>
  <si>
    <r>
      <rPr>
        <sz val="10"/>
        <rFont val="Times New Roman"/>
        <family val="1"/>
        <charset val="238"/>
      </rPr>
      <t>Umelé vlákna</t>
    </r>
  </si>
  <si>
    <r>
      <rPr>
        <sz val="10"/>
        <rFont val="Times New Roman"/>
        <family val="1"/>
        <charset val="238"/>
      </rPr>
      <t>20.60.21</t>
    </r>
  </si>
  <si>
    <r>
      <rPr>
        <sz val="10"/>
        <rFont val="Times New Roman"/>
        <family val="1"/>
        <charset val="238"/>
      </rPr>
      <t>Umelé strižné vlákna a kábel zo syntetického vlákna, nemykané ani nečesané</t>
    </r>
  </si>
  <si>
    <r>
      <rPr>
        <sz val="10"/>
        <rFont val="Times New Roman"/>
        <family val="1"/>
        <charset val="238"/>
      </rPr>
      <t>20.60.22</t>
    </r>
  </si>
  <si>
    <r>
      <rPr>
        <sz val="10"/>
        <rFont val="Times New Roman"/>
        <family val="1"/>
        <charset val="238"/>
      </rPr>
      <t>Vysokopevné priadze z viskózového vlákna</t>
    </r>
  </si>
  <si>
    <r>
      <rPr>
        <sz val="10"/>
        <rFont val="Times New Roman"/>
        <family val="1"/>
        <charset val="238"/>
      </rPr>
      <t>20.60.23</t>
    </r>
  </si>
  <si>
    <r>
      <rPr>
        <sz val="10"/>
        <rFont val="Times New Roman"/>
        <family val="1"/>
        <charset val="238"/>
      </rPr>
      <t>Priadza z ostatných umelých vláken, jednoduchá</t>
    </r>
  </si>
  <si>
    <r>
      <rPr>
        <sz val="10"/>
        <rFont val="Times New Roman"/>
        <family val="1"/>
        <charset val="238"/>
      </rPr>
      <t>20.60.24</t>
    </r>
  </si>
  <si>
    <r>
      <rPr>
        <sz val="10"/>
        <rFont val="Times New Roman"/>
        <family val="1"/>
        <charset val="238"/>
      </rPr>
      <t>Umelý monofil; pásky a podobné tvary z umelých textilných materiálov</t>
    </r>
  </si>
  <si>
    <r>
      <rPr>
        <sz val="10"/>
        <rFont val="Times New Roman"/>
        <family val="1"/>
        <charset val="238"/>
      </rPr>
      <t>20.60.9</t>
    </r>
  </si>
  <si>
    <r>
      <rPr>
        <sz val="10"/>
        <rFont val="Times New Roman"/>
        <family val="1"/>
        <charset val="238"/>
      </rPr>
      <t>Subdodávateľské činnosti ako súčasť výroby chemických vláken</t>
    </r>
  </si>
  <si>
    <r>
      <rPr>
        <sz val="10"/>
        <rFont val="Times New Roman"/>
        <family val="1"/>
        <charset val="238"/>
      </rPr>
      <t>20.60.99</t>
    </r>
  </si>
  <si>
    <r>
      <rPr>
        <sz val="10"/>
        <rFont val="Times New Roman"/>
        <family val="1"/>
        <charset val="238"/>
      </rPr>
      <t>Základné farmaceutické výrobky a farmaceutické prípravky</t>
    </r>
  </si>
  <si>
    <t>21.1</t>
  </si>
  <si>
    <r>
      <rPr>
        <sz val="10"/>
        <rFont val="Times New Roman"/>
        <family val="1"/>
        <charset val="238"/>
      </rPr>
      <t>Základné farmaceutické výrobky</t>
    </r>
  </si>
  <si>
    <t>21.10</t>
  </si>
  <si>
    <t>21.10.1</t>
  </si>
  <si>
    <r>
      <rPr>
        <sz val="10"/>
        <rFont val="Times New Roman"/>
        <family val="1"/>
        <charset val="238"/>
      </rPr>
      <t>Kyselina salicylová, kyselina O-acetylsalicylová, ich soli a estery</t>
    </r>
  </si>
  <si>
    <t>21.10.10</t>
  </si>
  <si>
    <t>21.10.2</t>
  </si>
  <si>
    <r>
      <rPr>
        <sz val="10"/>
        <rFont val="Times New Roman"/>
        <family val="1"/>
        <charset val="238"/>
      </rPr>
      <t>Lyzín, kyselina glutamová a ich soli; kvartérne amónne soli a hydroxidy;  fosfoaminolipidy;  amidy a ich deriváty a soli</t>
    </r>
  </si>
  <si>
    <t>21.10.20</t>
  </si>
  <si>
    <t>21.10.3</t>
  </si>
  <si>
    <r>
      <rPr>
        <sz val="10"/>
        <rFont val="Times New Roman"/>
        <family val="1"/>
        <charset val="238"/>
      </rPr>
      <t>Laktóny i. n, heterocyklické zlúčeniny iba s dusíkatým(-i) heteroatómom(-ami), obsahujúce nekondenzovaný pyrazolový kruh, pyrimidínový kruh, piperazínový kruh, nekondenzovaný triazínový kruh alebo fenotiazínový kruhový systém, ďalej nekondenzovaný; hydantoín a jeho deriváty; sulfónamidy</t>
    </r>
  </si>
  <si>
    <t>21.10.31</t>
  </si>
  <si>
    <r>
      <rPr>
        <sz val="10"/>
        <rFont val="Times New Roman"/>
        <family val="1"/>
        <charset val="238"/>
      </rPr>
      <t>Laktóny i. n, heterocyklické zlúčeniny iba s dusíkatým(-i) heteroatómom(-ami), obsahujúce nekondenzovaný pyrazolový kruh, pyrimidínový kruh, piperazínový kruh, nekondenzovaný triazínový kruh alebo fenotiazínový kruhový systém, ďalej nekondenzovaný; hydantoín a jeho deriváty</t>
    </r>
  </si>
  <si>
    <t>21.10.32</t>
  </si>
  <si>
    <r>
      <rPr>
        <sz val="10"/>
        <rFont val="Times New Roman"/>
        <family val="1"/>
        <charset val="238"/>
      </rPr>
      <t>Sulfónamidy</t>
    </r>
  </si>
  <si>
    <t>21.10.4</t>
  </si>
  <si>
    <r>
      <rPr>
        <sz val="10"/>
        <rFont val="Times New Roman"/>
        <family val="1"/>
        <charset val="238"/>
      </rPr>
      <t>Cukry, chemicky čisté, i. n.; étery a estery cukrov a ich soli i. n.</t>
    </r>
  </si>
  <si>
    <t>21.10.40</t>
  </si>
  <si>
    <t>21.10.5</t>
  </si>
  <si>
    <r>
      <rPr>
        <sz val="10"/>
        <rFont val="Times New Roman"/>
        <family val="1"/>
        <charset val="238"/>
      </rPr>
      <t>Provitamíny, vitamíny a hormóny; glykozidy a rastlinné alkaloidy a ich deriváty; antibiotiká</t>
    </r>
  </si>
  <si>
    <t>21.10.51</t>
  </si>
  <si>
    <r>
      <rPr>
        <sz val="10"/>
        <rFont val="Times New Roman"/>
        <family val="1"/>
        <charset val="238"/>
      </rPr>
      <t>Provitamíny, vitamíny a ich deriváty</t>
    </r>
  </si>
  <si>
    <t>21.10.52</t>
  </si>
  <si>
    <r>
      <rPr>
        <sz val="10"/>
        <rFont val="Times New Roman"/>
        <family val="1"/>
        <charset val="238"/>
      </rPr>
      <t>Hormóny a ich deriváty; ostatné steroidy používané najmä ako hormóny</t>
    </r>
  </si>
  <si>
    <t>21.10.53</t>
  </si>
  <si>
    <r>
      <rPr>
        <sz val="10"/>
        <rFont val="Times New Roman"/>
        <family val="1"/>
        <charset val="238"/>
      </rPr>
      <t>Glykozidy, rastlinné alkaloidy, ich soli, étery, estery a ostatné deriváty</t>
    </r>
  </si>
  <si>
    <t>21.10.54</t>
  </si>
  <si>
    <r>
      <rPr>
        <sz val="10"/>
        <rFont val="Times New Roman"/>
        <family val="1"/>
        <charset val="238"/>
      </rPr>
      <t>Antibiotiká</t>
    </r>
  </si>
  <si>
    <t>21.10.6</t>
  </si>
  <si>
    <r>
      <rPr>
        <sz val="10"/>
        <rFont val="Times New Roman"/>
        <family val="1"/>
        <charset val="238"/>
      </rPr>
      <t>Žľazy a iné orgány; výťažky zo žliaz a ostatné ľudské alebo živočíšne látky i. n.</t>
    </r>
  </si>
  <si>
    <t>21.10.60</t>
  </si>
  <si>
    <t>21.10.9</t>
  </si>
  <si>
    <r>
      <rPr>
        <sz val="10"/>
        <rFont val="Times New Roman"/>
        <family val="1"/>
        <charset val="238"/>
      </rPr>
      <t>Subdodávateľské činnosti ako súčasť výroby základných farmaceutických výrobkov</t>
    </r>
  </si>
  <si>
    <t>21.10.99</t>
  </si>
  <si>
    <t>21.2</t>
  </si>
  <si>
    <r>
      <rPr>
        <sz val="10"/>
        <rFont val="Times New Roman"/>
        <family val="1"/>
        <charset val="238"/>
      </rPr>
      <t>Farmaceutické prípravky</t>
    </r>
  </si>
  <si>
    <t>21.20</t>
  </si>
  <si>
    <r>
      <rPr>
        <sz val="10"/>
        <rFont val="Times New Roman"/>
        <family val="1"/>
        <charset val="238"/>
      </rPr>
      <t>21.20.1</t>
    </r>
  </si>
  <si>
    <r>
      <rPr>
        <sz val="10"/>
        <rFont val="Times New Roman"/>
        <family val="1"/>
        <charset val="238"/>
      </rPr>
      <t>Liečivá</t>
    </r>
  </si>
  <si>
    <r>
      <rPr>
        <sz val="10"/>
        <rFont val="Times New Roman"/>
        <family val="1"/>
        <charset val="238"/>
      </rPr>
      <t>21.20.11</t>
    </r>
  </si>
  <si>
    <r>
      <rPr>
        <sz val="10"/>
        <rFont val="Times New Roman"/>
        <family val="1"/>
        <charset val="238"/>
      </rPr>
      <t>Liečivá obsahujúce penicilíny alebo iné antibiotiká</t>
    </r>
  </si>
  <si>
    <r>
      <rPr>
        <sz val="10"/>
        <rFont val="Times New Roman"/>
        <family val="1"/>
        <charset val="238"/>
      </rPr>
      <t>21.20.12</t>
    </r>
  </si>
  <si>
    <r>
      <rPr>
        <sz val="10"/>
        <rFont val="Times New Roman"/>
        <family val="1"/>
        <charset val="238"/>
      </rPr>
      <t>Liečivá obsahujúce hormóny, ale nie antibiotiká</t>
    </r>
  </si>
  <si>
    <r>
      <rPr>
        <sz val="10"/>
        <rFont val="Times New Roman"/>
        <family val="1"/>
        <charset val="238"/>
      </rPr>
      <t>21.20.13</t>
    </r>
  </si>
  <si>
    <r>
      <rPr>
        <sz val="10"/>
        <rFont val="Times New Roman"/>
        <family val="1"/>
        <charset val="238"/>
      </rPr>
      <t>Liečivá obsahujúce alkaloidy alebo ich deriváty, ale nie hormóny ani antibiotiká</t>
    </r>
  </si>
  <si>
    <r>
      <rPr>
        <sz val="10"/>
        <rFont val="Times New Roman"/>
        <family val="1"/>
        <charset val="238"/>
      </rPr>
      <t>21.20.2</t>
    </r>
  </si>
  <si>
    <r>
      <rPr>
        <sz val="10"/>
        <rFont val="Times New Roman"/>
        <family val="1"/>
        <charset val="238"/>
      </rPr>
      <t>Ostatné farmaceutické prípravky</t>
    </r>
  </si>
  <si>
    <r>
      <rPr>
        <sz val="10"/>
        <rFont val="Times New Roman"/>
        <family val="1"/>
        <charset val="238"/>
      </rPr>
      <t>21.20.21</t>
    </r>
  </si>
  <si>
    <r>
      <rPr>
        <sz val="10"/>
        <rFont val="Times New Roman"/>
        <family val="1"/>
        <charset val="238"/>
      </rPr>
      <t>Antiséra a očkovacie látky</t>
    </r>
  </si>
  <si>
    <r>
      <rPr>
        <sz val="10"/>
        <rFont val="Times New Roman"/>
        <family val="1"/>
        <charset val="238"/>
      </rPr>
      <t>21.20.22</t>
    </r>
  </si>
  <si>
    <r>
      <rPr>
        <sz val="10"/>
        <rFont val="Times New Roman"/>
        <family val="1"/>
        <charset val="238"/>
      </rPr>
      <t>Chemické antikoncepčné prípravky na báze hormónov alebo spermicídov</t>
    </r>
  </si>
  <si>
    <r>
      <rPr>
        <sz val="10"/>
        <rFont val="Times New Roman"/>
        <family val="1"/>
        <charset val="238"/>
      </rPr>
      <t>21.20.23</t>
    </r>
  </si>
  <si>
    <r>
      <rPr>
        <sz val="10"/>
        <rFont val="Times New Roman"/>
        <family val="1"/>
        <charset val="238"/>
      </rPr>
      <t>Diagnostické roztoky a ostatné farmaceutické prípravky</t>
    </r>
  </si>
  <si>
    <r>
      <rPr>
        <sz val="10"/>
        <rFont val="Times New Roman"/>
        <family val="1"/>
        <charset val="238"/>
      </rPr>
      <t>21.20.24</t>
    </r>
  </si>
  <si>
    <r>
      <rPr>
        <sz val="10"/>
        <rFont val="Times New Roman"/>
        <family val="1"/>
        <charset val="238"/>
      </rPr>
      <t>Náplasti, katgut a podobné materiály; lekárničky</t>
    </r>
  </si>
  <si>
    <r>
      <rPr>
        <sz val="10"/>
        <rFont val="Times New Roman"/>
        <family val="1"/>
        <charset val="238"/>
      </rPr>
      <t>21.20.9</t>
    </r>
  </si>
  <si>
    <r>
      <rPr>
        <sz val="10"/>
        <rFont val="Times New Roman"/>
        <family val="1"/>
        <charset val="238"/>
      </rPr>
      <t>Subdodávateľské činnosti ako súčasť výroby farmaceutických prípravkov</t>
    </r>
  </si>
  <si>
    <r>
      <rPr>
        <sz val="10"/>
        <rFont val="Times New Roman"/>
        <family val="1"/>
        <charset val="238"/>
      </rPr>
      <t>21.20.99</t>
    </r>
  </si>
  <si>
    <r>
      <rPr>
        <sz val="10"/>
        <rFont val="Times New Roman"/>
        <family val="1"/>
        <charset val="238"/>
      </rPr>
      <t>Výrobky z kaučuku a plastov</t>
    </r>
  </si>
  <si>
    <t>22.1</t>
  </si>
  <si>
    <r>
      <rPr>
        <sz val="10"/>
        <rFont val="Times New Roman"/>
        <family val="1"/>
        <charset val="238"/>
      </rPr>
      <t>Výrobky z kaučuku</t>
    </r>
  </si>
  <si>
    <t>22.11</t>
  </si>
  <si>
    <r>
      <rPr>
        <sz val="10"/>
        <rFont val="Times New Roman"/>
        <family val="1"/>
        <charset val="238"/>
      </rPr>
      <t>Pneumatiky a duše z kaučuku; protektorovanie a oprava pneumatík</t>
    </r>
  </si>
  <si>
    <t>22.11.1</t>
  </si>
  <si>
    <r>
      <rPr>
        <sz val="10"/>
        <rFont val="Times New Roman"/>
        <family val="1"/>
        <charset val="238"/>
      </rPr>
      <t>Nové pneumatiky a duše z kaučuku</t>
    </r>
  </si>
  <si>
    <t>22.11.11</t>
  </si>
  <si>
    <r>
      <rPr>
        <sz val="10"/>
        <rFont val="Times New Roman"/>
        <family val="1"/>
        <charset val="238"/>
      </rPr>
      <t>Nové pneumatiky z kaučuku pre automobily</t>
    </r>
  </si>
  <si>
    <t>22.11.12</t>
  </si>
  <si>
    <r>
      <rPr>
        <sz val="10"/>
        <rFont val="Times New Roman"/>
        <family val="1"/>
        <charset val="238"/>
      </rPr>
      <t>Nové pneumatiky z kaučuku pre motocykle a bicykle</t>
    </r>
  </si>
  <si>
    <t>22.11.13</t>
  </si>
  <si>
    <r>
      <rPr>
        <sz val="10"/>
        <rFont val="Times New Roman"/>
        <family val="1"/>
        <charset val="238"/>
      </rPr>
      <t>Nové pneumatiky z kaučuku pre autobusy, nákladné automobily a lietadlá</t>
    </r>
  </si>
  <si>
    <t>22.11.14</t>
  </si>
  <si>
    <r>
      <rPr>
        <sz val="10"/>
        <rFont val="Times New Roman"/>
        <family val="1"/>
        <charset val="238"/>
      </rPr>
      <t>Poľnohospodárske pneumatiky; ostatné nové pneumatiky z kaučuku</t>
    </r>
  </si>
  <si>
    <t>22.11.15</t>
  </si>
  <si>
    <r>
      <rPr>
        <sz val="10"/>
        <rFont val="Times New Roman"/>
        <family val="1"/>
        <charset val="238"/>
      </rPr>
      <t>Duše pneumatík, plné alebo komorové obruče, behúne plášťa pneumatiky a ochranné  vložky do ráfika pneumatiky z kaučuku</t>
    </r>
  </si>
  <si>
    <t>22.11.16</t>
  </si>
  <si>
    <r>
      <rPr>
        <sz val="10"/>
        <rFont val="Times New Roman"/>
        <family val="1"/>
        <charset val="238"/>
      </rPr>
      <t>Pásy ‚camel-back‘ na protektorovanie pneumatík</t>
    </r>
  </si>
  <si>
    <t>22.11.2</t>
  </si>
  <si>
    <r>
      <rPr>
        <sz val="10"/>
        <rFont val="Times New Roman"/>
        <family val="1"/>
        <charset val="238"/>
      </rPr>
      <t>Protektorované pneumatiky z kaučuku</t>
    </r>
  </si>
  <si>
    <t>22.11.20</t>
  </si>
  <si>
    <t>22.11.9</t>
  </si>
  <si>
    <r>
      <rPr>
        <sz val="10"/>
        <rFont val="Times New Roman"/>
        <family val="1"/>
        <charset val="238"/>
      </rPr>
      <t>Subdodávateľské činnosti ako súčasť výroby pneumatík a duší z kaučuku; protektorovanie a oprava pneumatík</t>
    </r>
  </si>
  <si>
    <t>22.11.99</t>
  </si>
  <si>
    <t>22.19</t>
  </si>
  <si>
    <r>
      <rPr>
        <sz val="10"/>
        <rFont val="Times New Roman"/>
        <family val="1"/>
        <charset val="238"/>
      </rPr>
      <t>Ostatné výrobky z kaučuku</t>
    </r>
  </si>
  <si>
    <r>
      <rPr>
        <sz val="10"/>
        <rFont val="Times New Roman"/>
        <family val="1"/>
        <charset val="238"/>
      </rPr>
      <t>22.19.1</t>
    </r>
  </si>
  <si>
    <r>
      <rPr>
        <sz val="10"/>
        <rFont val="Times New Roman"/>
        <family val="1"/>
        <charset val="238"/>
      </rPr>
      <t>Regenerovaný kaučuk v primárnych formách alebo v plátoch, listoch alebo pásoch</t>
    </r>
  </si>
  <si>
    <r>
      <rPr>
        <sz val="10"/>
        <rFont val="Times New Roman"/>
        <family val="1"/>
        <charset val="238"/>
      </rPr>
      <t>22.19.10</t>
    </r>
  </si>
  <si>
    <r>
      <rPr>
        <sz val="10"/>
        <rFont val="Times New Roman"/>
        <family val="1"/>
        <charset val="238"/>
      </rPr>
      <t>22.19.2</t>
    </r>
  </si>
  <si>
    <r>
      <rPr>
        <sz val="10"/>
        <rFont val="Times New Roman"/>
        <family val="1"/>
        <charset val="238"/>
      </rPr>
      <t>Nevulkanizovaný kaučuk a výrobky z  neho; vulkanizovaná guma, iná ako tvrdená guma, vo vláknach, povrázkoch, plátoch, listoch, pásoch, tyčiach a profiloch</t>
    </r>
  </si>
  <si>
    <r>
      <rPr>
        <sz val="10"/>
        <rFont val="Times New Roman"/>
        <family val="1"/>
        <charset val="238"/>
      </rPr>
      <t>22.19.20</t>
    </r>
  </si>
  <si>
    <r>
      <rPr>
        <sz val="10"/>
        <rFont val="Times New Roman"/>
        <family val="1"/>
        <charset val="238"/>
      </rPr>
      <t>22.19.3</t>
    </r>
  </si>
  <si>
    <r>
      <rPr>
        <sz val="10"/>
        <rFont val="Times New Roman"/>
        <family val="1"/>
        <charset val="238"/>
      </rPr>
      <t>Rúry, rúrky a hadice z vulkanizovaného kaučuku iného ako tvrdeného kaučuku</t>
    </r>
  </si>
  <si>
    <r>
      <rPr>
        <sz val="10"/>
        <rFont val="Times New Roman"/>
        <family val="1"/>
        <charset val="238"/>
      </rPr>
      <t>22.19.30</t>
    </r>
  </si>
  <si>
    <r>
      <rPr>
        <sz val="10"/>
        <rFont val="Times New Roman"/>
        <family val="1"/>
        <charset val="238"/>
      </rPr>
      <t>22.19.4</t>
    </r>
  </si>
  <si>
    <r>
      <rPr>
        <sz val="10"/>
        <rFont val="Times New Roman"/>
        <family val="1"/>
        <charset val="238"/>
      </rPr>
      <t>Dopravníkové alebo hnacie pásy alebo remene z vulkanizovaného kaučuku</t>
    </r>
  </si>
  <si>
    <r>
      <rPr>
        <sz val="10"/>
        <rFont val="Times New Roman"/>
        <family val="1"/>
        <charset val="238"/>
      </rPr>
      <t>22.19.40</t>
    </r>
  </si>
  <si>
    <r>
      <rPr>
        <sz val="10"/>
        <rFont val="Times New Roman"/>
        <family val="1"/>
        <charset val="238"/>
      </rPr>
      <t>22.19.5</t>
    </r>
  </si>
  <si>
    <r>
      <rPr>
        <sz val="10"/>
        <rFont val="Times New Roman"/>
        <family val="1"/>
        <charset val="238"/>
      </rPr>
      <t>Pogumované textílie okrem pneumatikových kordových textílií</t>
    </r>
  </si>
  <si>
    <r>
      <rPr>
        <sz val="10"/>
        <rFont val="Times New Roman"/>
        <family val="1"/>
        <charset val="238"/>
      </rPr>
      <t>22.19.50</t>
    </r>
  </si>
  <si>
    <r>
      <rPr>
        <sz val="10"/>
        <rFont val="Times New Roman"/>
        <family val="1"/>
        <charset val="238"/>
      </rPr>
      <t>22.19.6</t>
    </r>
  </si>
  <si>
    <r>
      <rPr>
        <sz val="10"/>
        <rFont val="Times New Roman"/>
        <family val="1"/>
        <charset val="238"/>
      </rPr>
      <t>Odevné výrobky a odevné doplnky z vulkanizovaného kaučuku iného ako tvrdeného kaučuku</t>
    </r>
  </si>
  <si>
    <r>
      <rPr>
        <sz val="10"/>
        <rFont val="Times New Roman"/>
        <family val="1"/>
        <charset val="238"/>
      </rPr>
      <t>22.19.60</t>
    </r>
  </si>
  <si>
    <r>
      <rPr>
        <sz val="10"/>
        <rFont val="Times New Roman"/>
        <family val="1"/>
        <charset val="238"/>
      </rPr>
      <t>22.19.7</t>
    </r>
  </si>
  <si>
    <r>
      <rPr>
        <sz val="10"/>
        <rFont val="Times New Roman"/>
        <family val="1"/>
        <charset val="238"/>
      </rPr>
      <t>Výrobky z vulkanizovaného kaučuku i. n.; tvrdený kaučuk; výrobky z tvrdeného kaučuku</t>
    </r>
  </si>
  <si>
    <r>
      <rPr>
        <sz val="10"/>
        <rFont val="Times New Roman"/>
        <family val="1"/>
        <charset val="238"/>
      </rPr>
      <t>22.19.71</t>
    </r>
  </si>
  <si>
    <r>
      <rPr>
        <sz val="10"/>
        <rFont val="Times New Roman"/>
        <family val="1"/>
        <charset val="238"/>
      </rPr>
      <t>Hygienický alebo farmaceutický tovar (vrátane cumľov) z vulkanizovaného kaučuku iného ako tvrdeného kaučuku</t>
    </r>
  </si>
  <si>
    <r>
      <rPr>
        <sz val="10"/>
        <rFont val="Times New Roman"/>
        <family val="1"/>
        <charset val="238"/>
      </rPr>
      <t>22.19.72</t>
    </r>
  </si>
  <si>
    <r>
      <rPr>
        <sz val="10"/>
        <rFont val="Times New Roman"/>
        <family val="1"/>
        <charset val="238"/>
      </rPr>
      <t>Podlahové krytiny a rohože z vulkanizovaného kaučuku okrem ľahčeného</t>
    </r>
  </si>
  <si>
    <r>
      <rPr>
        <sz val="10"/>
        <rFont val="Times New Roman"/>
        <family val="1"/>
        <charset val="238"/>
      </rPr>
      <t>22.19.73</t>
    </r>
  </si>
  <si>
    <r>
      <rPr>
        <sz val="10"/>
        <rFont val="Times New Roman"/>
        <family val="1"/>
        <charset val="238"/>
      </rPr>
      <t>Ostatné výrobky z vulkanizovaného kaučuku i. n.; tvrdený kaučuk vo všetkých formách a výrobky z neho; podlahové krytiny a rohože z vulkanizovaného ľahčeného kaučuku</t>
    </r>
  </si>
  <si>
    <r>
      <rPr>
        <sz val="10"/>
        <rFont val="Times New Roman"/>
        <family val="1"/>
        <charset val="238"/>
      </rPr>
      <t>22.19.9</t>
    </r>
  </si>
  <si>
    <r>
      <rPr>
        <sz val="10"/>
        <rFont val="Times New Roman"/>
        <family val="1"/>
        <charset val="238"/>
      </rPr>
      <t>Subdodávateľské činnosti ako súčasť výroby ostatných výrobkov z kaučuku</t>
    </r>
  </si>
  <si>
    <r>
      <rPr>
        <sz val="10"/>
        <rFont val="Times New Roman"/>
        <family val="1"/>
        <charset val="238"/>
      </rPr>
      <t>22.19.99</t>
    </r>
  </si>
  <si>
    <t>22.2</t>
  </si>
  <si>
    <r>
      <rPr>
        <sz val="10"/>
        <rFont val="Times New Roman"/>
        <family val="1"/>
        <charset val="238"/>
      </rPr>
      <t>Výrobky z plastov</t>
    </r>
  </si>
  <si>
    <t>22.21</t>
  </si>
  <si>
    <r>
      <rPr>
        <sz val="10"/>
        <rFont val="Times New Roman"/>
        <family val="1"/>
        <charset val="238"/>
      </rPr>
      <t>Dosky, fólie, hadice a profily z plastov</t>
    </r>
  </si>
  <si>
    <r>
      <rPr>
        <sz val="10"/>
        <rFont val="Times New Roman"/>
        <family val="1"/>
        <charset val="238"/>
      </rPr>
      <t>22.21.1</t>
    </r>
  </si>
  <si>
    <r>
      <rPr>
        <sz val="10"/>
        <rFont val="Times New Roman"/>
        <family val="1"/>
        <charset val="238"/>
      </rPr>
      <t>Monofily &gt; 1 mm, prúty, tyčinky a profily z plastov</t>
    </r>
  </si>
  <si>
    <r>
      <rPr>
        <sz val="10"/>
        <rFont val="Times New Roman"/>
        <family val="1"/>
        <charset val="238"/>
      </rPr>
      <t>22.21.10</t>
    </r>
  </si>
  <si>
    <r>
      <rPr>
        <sz val="10"/>
        <rFont val="Times New Roman"/>
        <family val="1"/>
        <charset val="238"/>
      </rPr>
      <t>22.21.2</t>
    </r>
  </si>
  <si>
    <r>
      <rPr>
        <sz val="10"/>
        <rFont val="Times New Roman"/>
        <family val="1"/>
        <charset val="238"/>
      </rPr>
      <t>Rúry, rúrky, hadice a ich príslušenstvo z plastov</t>
    </r>
  </si>
  <si>
    <r>
      <rPr>
        <sz val="10"/>
        <rFont val="Times New Roman"/>
        <family val="1"/>
        <charset val="238"/>
      </rPr>
      <t>22.21.21</t>
    </r>
  </si>
  <si>
    <r>
      <rPr>
        <sz val="10"/>
        <rFont val="Times New Roman"/>
        <family val="1"/>
        <charset val="238"/>
      </rPr>
      <t>Umelé črevá z tvrdených bielkovín alebo z celulózových materiálov; rúry, rúrky a hadice, neohybné, z plastov</t>
    </r>
  </si>
  <si>
    <r>
      <rPr>
        <sz val="10"/>
        <rFont val="Times New Roman"/>
        <family val="1"/>
        <charset val="238"/>
      </rPr>
      <t>22.21.29</t>
    </r>
  </si>
  <si>
    <r>
      <rPr>
        <sz val="10"/>
        <rFont val="Times New Roman"/>
        <family val="1"/>
        <charset val="238"/>
      </rPr>
      <t>Ostatné rúry, rúrky, hadice a ich príslušenstvo z plastov</t>
    </r>
  </si>
  <si>
    <r>
      <rPr>
        <sz val="10"/>
        <rFont val="Times New Roman"/>
        <family val="1"/>
        <charset val="238"/>
      </rPr>
      <t>22.21.3</t>
    </r>
  </si>
  <si>
    <r>
      <rPr>
        <sz val="10"/>
        <rFont val="Times New Roman"/>
        <family val="1"/>
        <charset val="238"/>
      </rPr>
      <t>Dosky, listy, filmy, fólie a pásy z plastov, nevystužené ani inak nekombinované s ostatnými materiálmi</t>
    </r>
  </si>
  <si>
    <r>
      <rPr>
        <sz val="10"/>
        <rFont val="Times New Roman"/>
        <family val="1"/>
        <charset val="238"/>
      </rPr>
      <t>22.21.30</t>
    </r>
  </si>
  <si>
    <r>
      <rPr>
        <sz val="10"/>
        <rFont val="Times New Roman"/>
        <family val="1"/>
        <charset val="238"/>
      </rPr>
      <t>22.21.4</t>
    </r>
  </si>
  <si>
    <r>
      <rPr>
        <sz val="10"/>
        <rFont val="Times New Roman"/>
        <family val="1"/>
        <charset val="238"/>
      </rPr>
      <t>Ostatné dosky, listy, filmy, fólie a pásy z plastov</t>
    </r>
  </si>
  <si>
    <r>
      <rPr>
        <sz val="10"/>
        <rFont val="Times New Roman"/>
        <family val="1"/>
        <charset val="238"/>
      </rPr>
      <t>22.21.41</t>
    </r>
  </si>
  <si>
    <r>
      <rPr>
        <sz val="10"/>
        <rFont val="Times New Roman"/>
        <family val="1"/>
        <charset val="238"/>
      </rPr>
      <t>Ostatné dosky, listy, filmy, fólie a pásy z plastov, ľahčené</t>
    </r>
  </si>
  <si>
    <r>
      <rPr>
        <sz val="10"/>
        <rFont val="Times New Roman"/>
        <family val="1"/>
        <charset val="238"/>
      </rPr>
      <t>22.21.42</t>
    </r>
  </si>
  <si>
    <r>
      <rPr>
        <sz val="10"/>
        <rFont val="Times New Roman"/>
        <family val="1"/>
        <charset val="238"/>
      </rPr>
      <t>Ostatné dosky, listy, filmy, fólie a pásy z plastov, neľahčené</t>
    </r>
  </si>
  <si>
    <r>
      <rPr>
        <sz val="10"/>
        <rFont val="Times New Roman"/>
        <family val="1"/>
        <charset val="238"/>
      </rPr>
      <t>22.21.9</t>
    </r>
  </si>
  <si>
    <r>
      <rPr>
        <sz val="10"/>
        <rFont val="Times New Roman"/>
        <family val="1"/>
        <charset val="238"/>
      </rPr>
      <t>Subdodávateľské činnosti ako súčasť výroby dosiek, listov, rúr a profilov z plastov</t>
    </r>
  </si>
  <si>
    <r>
      <rPr>
        <sz val="10"/>
        <rFont val="Times New Roman"/>
        <family val="1"/>
        <charset val="238"/>
      </rPr>
      <t>22.21.99</t>
    </r>
  </si>
  <si>
    <t>22.22</t>
  </si>
  <si>
    <r>
      <rPr>
        <sz val="10"/>
        <rFont val="Times New Roman"/>
        <family val="1"/>
        <charset val="238"/>
      </rPr>
      <t>Obaly z plastov</t>
    </r>
  </si>
  <si>
    <r>
      <rPr>
        <sz val="10"/>
        <rFont val="Times New Roman"/>
        <family val="1"/>
        <charset val="238"/>
      </rPr>
      <t>22.22.1</t>
    </r>
  </si>
  <si>
    <r>
      <rPr>
        <sz val="10"/>
        <rFont val="Times New Roman"/>
        <family val="1"/>
        <charset val="238"/>
      </rPr>
      <t>22.22.11</t>
    </r>
  </si>
  <si>
    <r>
      <rPr>
        <sz val="10"/>
        <rFont val="Times New Roman"/>
        <family val="1"/>
        <charset val="238"/>
      </rPr>
      <t>Vrecia a vrecúška (vrátane kornútov) z polymérov etylénu</t>
    </r>
  </si>
  <si>
    <r>
      <rPr>
        <sz val="10"/>
        <rFont val="Times New Roman"/>
        <family val="1"/>
        <charset val="238"/>
      </rPr>
      <t>22.22.12</t>
    </r>
  </si>
  <si>
    <r>
      <rPr>
        <sz val="10"/>
        <rFont val="Times New Roman"/>
        <family val="1"/>
        <charset val="238"/>
      </rPr>
      <t>Vrecia a vrecúška (vrátane kornútov) z iných plastov ako z polymérov etylénu</t>
    </r>
  </si>
  <si>
    <r>
      <rPr>
        <sz val="10"/>
        <rFont val="Times New Roman"/>
        <family val="1"/>
        <charset val="238"/>
      </rPr>
      <t>22.22.13</t>
    </r>
  </si>
  <si>
    <r>
      <rPr>
        <sz val="10"/>
        <rFont val="Times New Roman"/>
        <family val="1"/>
        <charset val="238"/>
      </rPr>
      <t>Škatule, debny, prepravky a podobné výrobky z plastov</t>
    </r>
  </si>
  <si>
    <r>
      <rPr>
        <sz val="10"/>
        <rFont val="Times New Roman"/>
        <family val="1"/>
        <charset val="238"/>
      </rPr>
      <t>22.22.14</t>
    </r>
  </si>
  <si>
    <r>
      <rPr>
        <sz val="10"/>
        <rFont val="Times New Roman"/>
        <family val="1"/>
        <charset val="238"/>
      </rPr>
      <t>Demižóny, fľaše, f lakóny a podobné výrobky z plastov</t>
    </r>
  </si>
  <si>
    <r>
      <rPr>
        <sz val="10"/>
        <rFont val="Times New Roman"/>
        <family val="1"/>
        <charset val="238"/>
      </rPr>
      <t>22.22.19</t>
    </r>
  </si>
  <si>
    <r>
      <rPr>
        <sz val="10"/>
        <rFont val="Times New Roman"/>
        <family val="1"/>
        <charset val="238"/>
      </rPr>
      <t>Ostatné obaly z plastov</t>
    </r>
  </si>
  <si>
    <r>
      <rPr>
        <sz val="10"/>
        <rFont val="Times New Roman"/>
        <family val="1"/>
        <charset val="238"/>
      </rPr>
      <t>22.22.9</t>
    </r>
  </si>
  <si>
    <r>
      <rPr>
        <sz val="10"/>
        <rFont val="Times New Roman"/>
        <family val="1"/>
        <charset val="238"/>
      </rPr>
      <t>Subdodávateľské činnosti ako súčasť výroby plastických obalov</t>
    </r>
  </si>
  <si>
    <r>
      <rPr>
        <sz val="10"/>
        <rFont val="Times New Roman"/>
        <family val="1"/>
        <charset val="238"/>
      </rPr>
      <t>22.22.99</t>
    </r>
  </si>
  <si>
    <t>22.23</t>
  </si>
  <si>
    <r>
      <rPr>
        <sz val="10"/>
        <rFont val="Times New Roman"/>
        <family val="1"/>
        <charset val="238"/>
      </rPr>
      <t>Stavebné výrobky z plastov</t>
    </r>
  </si>
  <si>
    <r>
      <rPr>
        <sz val="10"/>
        <rFont val="Times New Roman"/>
        <family val="1"/>
        <charset val="238"/>
      </rPr>
      <t>22.23.1</t>
    </r>
  </si>
  <si>
    <r>
      <rPr>
        <sz val="10"/>
        <rFont val="Times New Roman"/>
        <family val="1"/>
        <charset val="238"/>
      </rPr>
      <t>Stavebné výrobky z plastov; linoleum a podlahové krytiny z tvrdeného materiálu okrem plastov</t>
    </r>
  </si>
  <si>
    <r>
      <rPr>
        <sz val="10"/>
        <rFont val="Times New Roman"/>
        <family val="1"/>
        <charset val="238"/>
      </rPr>
      <t>22.23.11</t>
    </r>
  </si>
  <si>
    <r>
      <rPr>
        <sz val="10"/>
        <rFont val="Times New Roman"/>
        <family val="1"/>
        <charset val="238"/>
      </rPr>
      <t>Podlahové krytiny, obklady na steny alebo stropy z plastov, rolované alebo vo forme dlaždíc alebo obkladačiek</t>
    </r>
  </si>
  <si>
    <r>
      <rPr>
        <sz val="10"/>
        <rFont val="Times New Roman"/>
        <family val="1"/>
        <charset val="238"/>
      </rPr>
      <t>22.23.12</t>
    </r>
  </si>
  <si>
    <r>
      <rPr>
        <sz val="10"/>
        <rFont val="Times New Roman"/>
        <family val="1"/>
        <charset val="238"/>
      </rPr>
      <t>Kúpacie vane, umývadlá, záchodové misy a kryty, splachovacie nádrže a podobné sanitárne výrobky z plastov</t>
    </r>
  </si>
  <si>
    <r>
      <rPr>
        <sz val="10"/>
        <rFont val="Times New Roman"/>
        <family val="1"/>
        <charset val="238"/>
      </rPr>
      <t>22.23.13</t>
    </r>
  </si>
  <si>
    <r>
      <rPr>
        <sz val="10"/>
        <rFont val="Times New Roman"/>
        <family val="1"/>
        <charset val="238"/>
      </rPr>
      <t>Nádrže, zásobníky, kade a podobné nádoby s obsahom &gt; 300 l z plastov</t>
    </r>
  </si>
  <si>
    <r>
      <rPr>
        <sz val="10"/>
        <rFont val="Times New Roman"/>
        <family val="1"/>
        <charset val="238"/>
      </rPr>
      <t>22.23.14</t>
    </r>
  </si>
  <si>
    <r>
      <rPr>
        <sz val="10"/>
        <rFont val="Times New Roman"/>
        <family val="1"/>
        <charset val="238"/>
      </rPr>
      <t>Dvere, okná a rámy, prahy do dverí; okenice, rolety a podobné výrobky, ich časti a súčasti z plastov</t>
    </r>
  </si>
  <si>
    <r>
      <rPr>
        <sz val="10"/>
        <rFont val="Times New Roman"/>
        <family val="1"/>
        <charset val="238"/>
      </rPr>
      <t>22.23.15</t>
    </r>
  </si>
  <si>
    <r>
      <rPr>
        <sz val="10"/>
        <rFont val="Times New Roman"/>
        <family val="1"/>
        <charset val="238"/>
      </rPr>
      <t>Linoleum a podlahové krytiny z tvrdeného materiálu okrem plastov, pružné podlahové krytiny ako vinyl, linoleum atď.</t>
    </r>
  </si>
  <si>
    <r>
      <rPr>
        <sz val="10"/>
        <rFont val="Times New Roman"/>
        <family val="1"/>
        <charset val="238"/>
      </rPr>
      <t>22.23.19</t>
    </r>
  </si>
  <si>
    <r>
      <rPr>
        <sz val="10"/>
        <rFont val="Times New Roman"/>
        <family val="1"/>
        <charset val="238"/>
      </rPr>
      <t>Stavebné materiály z plastov i. n.</t>
    </r>
  </si>
  <si>
    <r>
      <rPr>
        <sz val="10"/>
        <rFont val="Times New Roman"/>
        <family val="1"/>
        <charset val="238"/>
      </rPr>
      <t>22.23.2</t>
    </r>
  </si>
  <si>
    <r>
      <rPr>
        <sz val="10"/>
        <rFont val="Times New Roman"/>
        <family val="1"/>
        <charset val="238"/>
      </rPr>
      <t>Montované stavby z plastov</t>
    </r>
  </si>
  <si>
    <r>
      <rPr>
        <sz val="10"/>
        <rFont val="Times New Roman"/>
        <family val="1"/>
        <charset val="238"/>
      </rPr>
      <t>22.23.20</t>
    </r>
  </si>
  <si>
    <r>
      <rPr>
        <sz val="10"/>
        <rFont val="Times New Roman"/>
        <family val="1"/>
        <charset val="238"/>
      </rPr>
      <t>22.23.9</t>
    </r>
  </si>
  <si>
    <r>
      <rPr>
        <sz val="10"/>
        <rFont val="Times New Roman"/>
        <family val="1"/>
        <charset val="238"/>
      </rPr>
      <t>Subdodávateľské činnosti ako súčasť výroby stavebných materiálov z plastov</t>
    </r>
  </si>
  <si>
    <r>
      <rPr>
        <sz val="10"/>
        <rFont val="Times New Roman"/>
        <family val="1"/>
        <charset val="238"/>
      </rPr>
      <t>22.23.99</t>
    </r>
  </si>
  <si>
    <t>22.29</t>
  </si>
  <si>
    <r>
      <rPr>
        <sz val="10"/>
        <rFont val="Times New Roman"/>
        <family val="1"/>
        <charset val="238"/>
      </rPr>
      <t>Ostatné výrobky z plastov</t>
    </r>
  </si>
  <si>
    <r>
      <rPr>
        <sz val="10"/>
        <rFont val="Times New Roman"/>
        <family val="1"/>
        <charset val="238"/>
      </rPr>
      <t>22.29.1</t>
    </r>
  </si>
  <si>
    <r>
      <rPr>
        <sz val="10"/>
        <rFont val="Times New Roman"/>
        <family val="1"/>
        <charset val="238"/>
      </rPr>
      <t>Odevy a odevné doplnky (vrátane rukavíc) z plastov</t>
    </r>
  </si>
  <si>
    <r>
      <rPr>
        <sz val="10"/>
        <rFont val="Times New Roman"/>
        <family val="1"/>
        <charset val="238"/>
      </rPr>
      <t>22.29.10</t>
    </r>
  </si>
  <si>
    <r>
      <rPr>
        <sz val="10"/>
        <rFont val="Times New Roman"/>
        <family val="1"/>
        <charset val="238"/>
      </rPr>
      <t>22.29.2</t>
    </r>
  </si>
  <si>
    <r>
      <rPr>
        <sz val="10"/>
        <rFont val="Times New Roman"/>
        <family val="1"/>
        <charset val="238"/>
      </rPr>
      <t>Ostatné výrobky z plastov i. n.</t>
    </r>
  </si>
  <si>
    <r>
      <rPr>
        <sz val="10"/>
        <rFont val="Times New Roman"/>
        <family val="1"/>
        <charset val="238"/>
      </rPr>
      <t>22.29.21</t>
    </r>
  </si>
  <si>
    <r>
      <rPr>
        <sz val="10"/>
        <rFont val="Times New Roman"/>
        <family val="1"/>
        <charset val="238"/>
      </rPr>
      <t>Samolepiace platne, listy, filmy, fólie, pruhy, pásky a ostatné ploché tvary z plastov, rolované, so šírkou ≤ 20 cm</t>
    </r>
  </si>
  <si>
    <r>
      <rPr>
        <sz val="10"/>
        <rFont val="Times New Roman"/>
        <family val="1"/>
        <charset val="238"/>
      </rPr>
      <t>22.29.22</t>
    </r>
  </si>
  <si>
    <r>
      <rPr>
        <sz val="10"/>
        <rFont val="Times New Roman"/>
        <family val="1"/>
        <charset val="238"/>
      </rPr>
      <t>Ostatné samolepiace platne, listy, filmy, fólie, pruhy, pásky a ostatné ploché tvary z plastov</t>
    </r>
  </si>
  <si>
    <r>
      <rPr>
        <sz val="10"/>
        <rFont val="Times New Roman"/>
        <family val="1"/>
        <charset val="238"/>
      </rPr>
      <t>22.29.23</t>
    </r>
  </si>
  <si>
    <r>
      <rPr>
        <sz val="10"/>
        <rFont val="Times New Roman"/>
        <family val="1"/>
        <charset val="238"/>
      </rPr>
      <t>Stolový a kuchynský riad, ostatné predmety pre domácnosť a toaletné potreby z plastov</t>
    </r>
  </si>
  <si>
    <r>
      <rPr>
        <sz val="10"/>
        <rFont val="Times New Roman"/>
        <family val="1"/>
        <charset val="238"/>
      </rPr>
      <t>22.29.24</t>
    </r>
  </si>
  <si>
    <r>
      <rPr>
        <sz val="10"/>
        <rFont val="Times New Roman"/>
        <family val="1"/>
        <charset val="238"/>
      </rPr>
      <t>Časti a súčasti lámp a svietidiel, osvetlené menovky a podobné výrobky, i. n., z plastov</t>
    </r>
  </si>
  <si>
    <r>
      <rPr>
        <sz val="10"/>
        <rFont val="Times New Roman"/>
        <family val="1"/>
        <charset val="238"/>
      </rPr>
      <t>22.29.25</t>
    </r>
  </si>
  <si>
    <r>
      <rPr>
        <sz val="10"/>
        <rFont val="Times New Roman"/>
        <family val="1"/>
        <charset val="238"/>
      </rPr>
      <t>Kancelárske alebo školské potreby z plastov</t>
    </r>
  </si>
  <si>
    <r>
      <rPr>
        <sz val="10"/>
        <rFont val="Times New Roman"/>
        <family val="1"/>
        <charset val="238"/>
      </rPr>
      <t>22.29.26</t>
    </r>
  </si>
  <si>
    <r>
      <rPr>
        <sz val="10"/>
        <rFont val="Times New Roman"/>
        <family val="1"/>
        <charset val="238"/>
      </rPr>
      <t>Príslušenstvo k nábytku, karosériám a podobným výrobkom z plastov; sošky a ostatné ozdobné výrobky z plastov</t>
    </r>
  </si>
  <si>
    <r>
      <rPr>
        <sz val="10"/>
        <rFont val="Times New Roman"/>
        <family val="1"/>
        <charset val="238"/>
      </rPr>
      <t>22.29.29</t>
    </r>
  </si>
  <si>
    <r>
      <rPr>
        <sz val="10"/>
        <rFont val="Times New Roman"/>
        <family val="1"/>
        <charset val="238"/>
      </rPr>
      <t>Ostatné druhy výrobkov z plastov</t>
    </r>
  </si>
  <si>
    <r>
      <rPr>
        <sz val="10"/>
        <rFont val="Times New Roman"/>
        <family val="1"/>
        <charset val="238"/>
      </rPr>
      <t>22.29.9</t>
    </r>
  </si>
  <si>
    <r>
      <rPr>
        <sz val="10"/>
        <rFont val="Times New Roman"/>
        <family val="1"/>
        <charset val="238"/>
      </rPr>
      <t>Priemyselné práce pri  výrobe ostatných  výrobkov z  plastov;  subdodávateľské činnosti  ako  súčasť výroby ostatných výrobkov z plastov</t>
    </r>
  </si>
  <si>
    <r>
      <rPr>
        <sz val="10"/>
        <rFont val="Times New Roman"/>
        <family val="1"/>
        <charset val="238"/>
      </rPr>
      <t>22.29.91</t>
    </r>
  </si>
  <si>
    <r>
      <rPr>
        <sz val="10"/>
        <rFont val="Times New Roman"/>
        <family val="1"/>
        <charset val="238"/>
      </rPr>
      <t>Priemyselné práce pri výrobe ostatných výrobkov z plastov</t>
    </r>
  </si>
  <si>
    <r>
      <rPr>
        <sz val="10"/>
        <rFont val="Times New Roman"/>
        <family val="1"/>
        <charset val="238"/>
      </rPr>
      <t>22.29.99</t>
    </r>
  </si>
  <si>
    <r>
      <rPr>
        <sz val="10"/>
        <rFont val="Times New Roman"/>
        <family val="1"/>
        <charset val="238"/>
      </rPr>
      <t>Subdodávateľské činnosti ako súčasť výroby ostatných výrobkov z plastov</t>
    </r>
  </si>
  <si>
    <r>
      <rPr>
        <sz val="10"/>
        <rFont val="Times New Roman"/>
        <family val="1"/>
        <charset val="238"/>
      </rPr>
      <t>Ostatné nekovové minerálne výrobky</t>
    </r>
  </si>
  <si>
    <t>23.1</t>
  </si>
  <si>
    <r>
      <rPr>
        <sz val="10"/>
        <rFont val="Times New Roman"/>
        <family val="1"/>
        <charset val="238"/>
      </rPr>
      <t>Sklo a výrobky zo skla</t>
    </r>
  </si>
  <si>
    <t>23.11</t>
  </si>
  <si>
    <r>
      <rPr>
        <sz val="10"/>
        <rFont val="Times New Roman"/>
        <family val="1"/>
        <charset val="238"/>
      </rPr>
      <t>Ploché sklo</t>
    </r>
  </si>
  <si>
    <t>23.11.1</t>
  </si>
  <si>
    <t>23.11.11</t>
  </si>
  <si>
    <r>
      <rPr>
        <sz val="10"/>
        <rFont val="Times New Roman"/>
        <family val="1"/>
        <charset val="238"/>
      </rPr>
      <t>Liate, valcované, ťahané alebo fúkané sklo v tabuliach, ale inak neopracované</t>
    </r>
  </si>
  <si>
    <t>23.11.12</t>
  </si>
  <si>
    <r>
      <rPr>
        <sz val="10"/>
        <rFont val="Times New Roman"/>
        <family val="1"/>
        <charset val="238"/>
      </rPr>
      <t>Plavené sklo a sklo na povrchu brúsené alebo leštené, v tabuliach, ale inak neopracované</t>
    </r>
  </si>
  <si>
    <t>23.11.9</t>
  </si>
  <si>
    <r>
      <rPr>
        <sz val="10"/>
        <rFont val="Times New Roman"/>
        <family val="1"/>
        <charset val="238"/>
      </rPr>
      <t>Subdodávateľské činnosti ako súčasť výroby plochého skla</t>
    </r>
  </si>
  <si>
    <t>23.11.99</t>
  </si>
  <si>
    <t>23.12</t>
  </si>
  <si>
    <r>
      <rPr>
        <sz val="10"/>
        <rFont val="Times New Roman"/>
        <family val="1"/>
        <charset val="238"/>
      </rPr>
      <t>Tvarované a opracované ploché sklo</t>
    </r>
  </si>
  <si>
    <t>23.12.1</t>
  </si>
  <si>
    <t>23.12.11</t>
  </si>
  <si>
    <r>
      <rPr>
        <sz val="10"/>
        <rFont val="Times New Roman"/>
        <family val="1"/>
        <charset val="238"/>
      </rPr>
      <t>Sklo v tabuliach, ohýbané, s brúsenými hranami, ryté, vŕtané, smaltované alebo inak opracované, nie zarámované ani zasadené</t>
    </r>
  </si>
  <si>
    <t>23.12.12</t>
  </si>
  <si>
    <r>
      <rPr>
        <sz val="10"/>
        <rFont val="Times New Roman"/>
        <family val="1"/>
        <charset val="238"/>
      </rPr>
      <t>Bezpečnostné sklo</t>
    </r>
  </si>
  <si>
    <t>23.12.13</t>
  </si>
  <si>
    <r>
      <rPr>
        <sz val="10"/>
        <rFont val="Times New Roman"/>
        <family val="1"/>
        <charset val="238"/>
      </rPr>
      <t>Sklenené zrkadlá; izolačné jednotky z niekoľkých sklenených tabúľ</t>
    </r>
  </si>
  <si>
    <t>23.12.9</t>
  </si>
  <si>
    <r>
      <rPr>
        <sz val="10"/>
        <rFont val="Times New Roman"/>
        <family val="1"/>
        <charset val="238"/>
      </rPr>
      <t>Subdodávateľské činnosti ako súčasť výroby tvarovaného a opracovaného plochého skla</t>
    </r>
  </si>
  <si>
    <t>23.12.99</t>
  </si>
  <si>
    <t>23.13</t>
  </si>
  <si>
    <r>
      <rPr>
        <sz val="10"/>
        <rFont val="Times New Roman"/>
        <family val="1"/>
        <charset val="238"/>
      </rPr>
      <t>Duté sklo</t>
    </r>
  </si>
  <si>
    <r>
      <rPr>
        <sz val="10"/>
        <rFont val="Times New Roman"/>
        <family val="1"/>
        <charset val="238"/>
      </rPr>
      <t>23.13.1</t>
    </r>
  </si>
  <si>
    <r>
      <rPr>
        <sz val="10"/>
        <rFont val="Times New Roman"/>
        <family val="1"/>
        <charset val="238"/>
      </rPr>
      <t>23.13.11</t>
    </r>
  </si>
  <si>
    <r>
      <rPr>
        <sz val="10"/>
        <rFont val="Times New Roman"/>
        <family val="1"/>
        <charset val="238"/>
      </rPr>
      <t>Sklenené fľaše, konzervové sklo, drobné obalové sklo a ostatné nádoby okrem ampuliek; zátky, viečka a ostatné uzávery zo skla</t>
    </r>
  </si>
  <si>
    <r>
      <rPr>
        <sz val="10"/>
        <rFont val="Times New Roman"/>
        <family val="1"/>
        <charset val="238"/>
      </rPr>
      <t>23.13.12</t>
    </r>
  </si>
  <si>
    <r>
      <rPr>
        <sz val="10"/>
        <rFont val="Times New Roman"/>
        <family val="1"/>
        <charset val="238"/>
      </rPr>
      <t>Nápojové sklo, iné ako sklokeramické</t>
    </r>
  </si>
  <si>
    <r>
      <rPr>
        <sz val="10"/>
        <rFont val="Times New Roman"/>
        <family val="1"/>
        <charset val="238"/>
      </rPr>
      <t>23.13.13</t>
    </r>
  </si>
  <si>
    <r>
      <rPr>
        <sz val="10"/>
        <rFont val="Times New Roman"/>
        <family val="1"/>
        <charset val="238"/>
      </rPr>
      <t>Stolové a kuchynské sklo, sklenené toaletné, kancelárske výrobky a výrobky na interiérovú výzdobu a podobne</t>
    </r>
  </si>
  <si>
    <r>
      <rPr>
        <sz val="10"/>
        <rFont val="Times New Roman"/>
        <family val="1"/>
        <charset val="238"/>
      </rPr>
      <t>23.13.14</t>
    </r>
  </si>
  <si>
    <r>
      <rPr>
        <sz val="10"/>
        <rFont val="Times New Roman"/>
        <family val="1"/>
        <charset val="238"/>
      </rPr>
      <t>Sklenené vložky do termosiek a ostatných izolačných nádob</t>
    </r>
  </si>
  <si>
    <r>
      <rPr>
        <sz val="10"/>
        <rFont val="Times New Roman"/>
        <family val="1"/>
        <charset val="238"/>
      </rPr>
      <t>23.13.9</t>
    </r>
  </si>
  <si>
    <r>
      <rPr>
        <sz val="10"/>
        <rFont val="Times New Roman"/>
        <family val="1"/>
        <charset val="238"/>
      </rPr>
      <t>Dokončovacie práce pri výrobe dutého skla; subdodávateľské činnosti ako súčasť výroby dutého skla</t>
    </r>
  </si>
  <si>
    <r>
      <rPr>
        <sz val="10"/>
        <rFont val="Times New Roman"/>
        <family val="1"/>
        <charset val="238"/>
      </rPr>
      <t>23.13.91</t>
    </r>
  </si>
  <si>
    <r>
      <rPr>
        <sz val="10"/>
        <rFont val="Times New Roman"/>
        <family val="1"/>
        <charset val="238"/>
      </rPr>
      <t>Dokončovacie práce pri výrobe nápojového skla a ostatného stolového alebo kuchynského skla</t>
    </r>
  </si>
  <si>
    <r>
      <rPr>
        <sz val="10"/>
        <rFont val="Times New Roman"/>
        <family val="1"/>
        <charset val="238"/>
      </rPr>
      <t>23.13.92</t>
    </r>
  </si>
  <si>
    <r>
      <rPr>
        <sz val="10"/>
        <rFont val="Times New Roman"/>
        <family val="1"/>
        <charset val="238"/>
      </rPr>
      <t>Dokončovacie práce pri výrobe sklenených nádob</t>
    </r>
  </si>
  <si>
    <r>
      <rPr>
        <sz val="10"/>
        <rFont val="Times New Roman"/>
        <family val="1"/>
        <charset val="238"/>
      </rPr>
      <t>23.13.99</t>
    </r>
  </si>
  <si>
    <r>
      <rPr>
        <sz val="10"/>
        <rFont val="Times New Roman"/>
        <family val="1"/>
        <charset val="238"/>
      </rPr>
      <t>Subdodávateľské činnosti ako súčasť výroby dutého skla</t>
    </r>
  </si>
  <si>
    <t>23.14</t>
  </si>
  <si>
    <r>
      <rPr>
        <sz val="10"/>
        <rFont val="Times New Roman"/>
        <family val="1"/>
        <charset val="238"/>
      </rPr>
      <t>Sklenené vlákna</t>
    </r>
  </si>
  <si>
    <r>
      <rPr>
        <sz val="10"/>
        <rFont val="Times New Roman"/>
        <family val="1"/>
        <charset val="238"/>
      </rPr>
      <t>23.14.1</t>
    </r>
  </si>
  <si>
    <r>
      <rPr>
        <sz val="10"/>
        <rFont val="Times New Roman"/>
        <family val="1"/>
        <charset val="238"/>
      </rPr>
      <t>23.14.11</t>
    </r>
  </si>
  <si>
    <r>
      <rPr>
        <sz val="10"/>
        <rFont val="Times New Roman"/>
        <family val="1"/>
        <charset val="238"/>
      </rPr>
      <t>Sklenená lunta, pramence, priadza a sklenená striž zo sklenených vláken</t>
    </r>
  </si>
  <si>
    <r>
      <rPr>
        <sz val="10"/>
        <rFont val="Times New Roman"/>
        <family val="1"/>
        <charset val="238"/>
      </rPr>
      <t>23.14.12</t>
    </r>
  </si>
  <si>
    <r>
      <rPr>
        <sz val="10"/>
        <rFont val="Times New Roman"/>
        <family val="1"/>
        <charset val="238"/>
      </rPr>
      <t>Závojové platne, rúno, rohože, matrace, dosky a ostatné výrobky zo sklenených vláken okrem tkanín</t>
    </r>
  </si>
  <si>
    <r>
      <rPr>
        <sz val="10"/>
        <rFont val="Times New Roman"/>
        <family val="1"/>
        <charset val="238"/>
      </rPr>
      <t>23.14.9</t>
    </r>
  </si>
  <si>
    <r>
      <rPr>
        <sz val="10"/>
        <rFont val="Times New Roman"/>
        <family val="1"/>
        <charset val="238"/>
      </rPr>
      <t>Subdodávateľské činnosti ako súčasť výroby sklenených vláken</t>
    </r>
  </si>
  <si>
    <r>
      <rPr>
        <sz val="10"/>
        <rFont val="Times New Roman"/>
        <family val="1"/>
        <charset val="238"/>
      </rPr>
      <t>23.14.99</t>
    </r>
  </si>
  <si>
    <t>23.19</t>
  </si>
  <si>
    <r>
      <rPr>
        <sz val="10"/>
        <rFont val="Times New Roman"/>
        <family val="1"/>
        <charset val="238"/>
      </rPr>
      <t>Ostatné opracované sklo vrátane technického skla</t>
    </r>
  </si>
  <si>
    <r>
      <rPr>
        <sz val="10"/>
        <rFont val="Times New Roman"/>
        <family val="1"/>
        <charset val="238"/>
      </rPr>
      <t>23.19.1</t>
    </r>
  </si>
  <si>
    <r>
      <rPr>
        <sz val="10"/>
        <rFont val="Times New Roman"/>
        <family val="1"/>
        <charset val="238"/>
      </rPr>
      <t>Ostatné sklo, sklenený polotovar</t>
    </r>
  </si>
  <si>
    <r>
      <rPr>
        <sz val="10"/>
        <rFont val="Times New Roman"/>
        <family val="1"/>
        <charset val="238"/>
      </rPr>
      <t>23.19.11</t>
    </r>
  </si>
  <si>
    <r>
      <rPr>
        <sz val="10"/>
        <rFont val="Times New Roman"/>
        <family val="1"/>
        <charset val="238"/>
      </rPr>
      <t>Masívne sklo v tvare guľôčok (okrem mikroguľôčok), tyčí alebo trubíc, neopracované</t>
    </r>
  </si>
  <si>
    <r>
      <rPr>
        <sz val="10"/>
        <rFont val="Times New Roman"/>
        <family val="1"/>
        <charset val="238"/>
      </rPr>
      <t>23.19.12</t>
    </r>
  </si>
  <si>
    <r>
      <rPr>
        <sz val="10"/>
        <rFont val="Times New Roman"/>
        <family val="1"/>
        <charset val="238"/>
      </rPr>
      <t>Dlažbové kocky, tehly, obkladačky a ostatné výrobky z lisovaného alebo tvarovaného skla; sklenené vitráže a podobné výrobky; penové sklo v blokoch, doskách alebo podobných tvaroch</t>
    </r>
  </si>
  <si>
    <r>
      <rPr>
        <sz val="10"/>
        <rFont val="Times New Roman"/>
        <family val="1"/>
        <charset val="238"/>
      </rPr>
      <t>23.19.2</t>
    </r>
  </si>
  <si>
    <r>
      <rPr>
        <sz val="10"/>
        <rFont val="Times New Roman"/>
        <family val="1"/>
        <charset val="238"/>
      </rPr>
      <t>Technické a ostatné sklo</t>
    </r>
  </si>
  <si>
    <r>
      <rPr>
        <sz val="10"/>
        <rFont val="Times New Roman"/>
        <family val="1"/>
        <charset val="238"/>
      </rPr>
      <t>23.19.21</t>
    </r>
  </si>
  <si>
    <r>
      <rPr>
        <sz val="10"/>
        <rFont val="Times New Roman"/>
        <family val="1"/>
        <charset val="238"/>
      </rPr>
      <t>Sklenené plášte na elektrické svietidlá, katódové trubice a podobne, otvorené, a ich časti a súčasti zo skla</t>
    </r>
  </si>
  <si>
    <r>
      <rPr>
        <sz val="10"/>
        <rFont val="Times New Roman"/>
        <family val="1"/>
        <charset val="238"/>
      </rPr>
      <t>23.19.22</t>
    </r>
  </si>
  <si>
    <r>
      <rPr>
        <sz val="10"/>
        <rFont val="Times New Roman"/>
        <family val="1"/>
        <charset val="238"/>
      </rPr>
      <t xml:space="preserve">Hodinové a hodinkové sklá, sklá do okuliarov, opticky neopracované; duté sklenené gule a ich segmenty na výrobu uvede­
</t>
    </r>
    <r>
      <rPr>
        <sz val="10"/>
        <rFont val="Times New Roman"/>
        <family val="1"/>
        <charset val="238"/>
      </rPr>
      <t>ných skiel</t>
    </r>
  </si>
  <si>
    <r>
      <rPr>
        <sz val="10"/>
        <rFont val="Times New Roman"/>
        <family val="1"/>
        <charset val="238"/>
      </rPr>
      <t>23.19.23</t>
    </r>
  </si>
  <si>
    <r>
      <rPr>
        <sz val="10"/>
        <rFont val="Times New Roman"/>
        <family val="1"/>
        <charset val="238"/>
      </rPr>
      <t>Laboratórny, hygienický alebo farmaceutický sklenený tovar; sklenené ampulky</t>
    </r>
  </si>
  <si>
    <r>
      <rPr>
        <sz val="10"/>
        <rFont val="Times New Roman"/>
        <family val="1"/>
        <charset val="238"/>
      </rPr>
      <t>23.19.24</t>
    </r>
  </si>
  <si>
    <r>
      <rPr>
        <sz val="10"/>
        <rFont val="Times New Roman"/>
        <family val="1"/>
        <charset val="238"/>
      </rPr>
      <t>Sklenené časti a súčiastky do lámp a svietidiel, svetelných reklám, oznamovacích tabúľ a podobne</t>
    </r>
  </si>
  <si>
    <r>
      <rPr>
        <sz val="10"/>
        <rFont val="Times New Roman"/>
        <family val="1"/>
        <charset val="238"/>
      </rPr>
      <t>23.19.25</t>
    </r>
  </si>
  <si>
    <r>
      <rPr>
        <sz val="10"/>
        <rFont val="Times New Roman"/>
        <family val="1"/>
        <charset val="238"/>
      </rPr>
      <t>Elektrické izolátory zo skla</t>
    </r>
  </si>
  <si>
    <r>
      <rPr>
        <sz val="10"/>
        <rFont val="Times New Roman"/>
        <family val="1"/>
        <charset val="238"/>
      </rPr>
      <t>23.19.26</t>
    </r>
  </si>
  <si>
    <r>
      <rPr>
        <sz val="10"/>
        <rFont val="Times New Roman"/>
        <family val="1"/>
        <charset val="238"/>
      </rPr>
      <t>Výrobky zo skla i. n.</t>
    </r>
  </si>
  <si>
    <r>
      <rPr>
        <sz val="10"/>
        <rFont val="Times New Roman"/>
        <family val="1"/>
        <charset val="238"/>
      </rPr>
      <t>23.19.9</t>
    </r>
  </si>
  <si>
    <r>
      <rPr>
        <sz val="10"/>
        <rFont val="Times New Roman"/>
        <family val="1"/>
        <charset val="238"/>
      </rPr>
      <t>Dokončovacie práce pri výrobe ostatného  skla vrátane technického skla; subdodávateľské činnosti ako súčasť výroby ostatného opracovaného skla vrátane technického skla</t>
    </r>
  </si>
  <si>
    <r>
      <rPr>
        <sz val="10"/>
        <rFont val="Times New Roman"/>
        <family val="1"/>
        <charset val="238"/>
      </rPr>
      <t>23.19.91</t>
    </r>
  </si>
  <si>
    <r>
      <rPr>
        <sz val="10"/>
        <rFont val="Times New Roman"/>
        <family val="1"/>
        <charset val="238"/>
      </rPr>
      <t>Dokončovacie práce pri výrobe ostatného skla vrátane technického skla</t>
    </r>
  </si>
  <si>
    <r>
      <rPr>
        <sz val="10"/>
        <rFont val="Times New Roman"/>
        <family val="1"/>
        <charset val="238"/>
      </rPr>
      <t>23.19.99</t>
    </r>
  </si>
  <si>
    <r>
      <rPr>
        <sz val="10"/>
        <rFont val="Times New Roman"/>
        <family val="1"/>
        <charset val="238"/>
      </rPr>
      <t>Subdodávateľské činnosti ako súčasť výroby ostatného opracovaného skla vrátane technického skla</t>
    </r>
  </si>
  <si>
    <t>23.2</t>
  </si>
  <si>
    <r>
      <rPr>
        <sz val="10"/>
        <rFont val="Times New Roman"/>
        <family val="1"/>
        <charset val="238"/>
      </rPr>
      <t>Žiaruvzdorné výrobky</t>
    </r>
  </si>
  <si>
    <t>23.20</t>
  </si>
  <si>
    <r>
      <rPr>
        <sz val="10"/>
        <rFont val="Times New Roman"/>
        <family val="1"/>
        <charset val="238"/>
      </rPr>
      <t>23.20.1</t>
    </r>
  </si>
  <si>
    <r>
      <rPr>
        <sz val="10"/>
        <rFont val="Times New Roman"/>
        <family val="1"/>
        <charset val="238"/>
      </rPr>
      <t>23.20.11</t>
    </r>
  </si>
  <si>
    <r>
      <rPr>
        <sz val="10"/>
        <rFont val="Times New Roman"/>
        <family val="1"/>
        <charset val="238"/>
      </rPr>
      <t>Tehly, kvádre, dosky a ostatné keramické výrobky z kremičitých fosílnych múčok alebo hliniek</t>
    </r>
  </si>
  <si>
    <r>
      <rPr>
        <sz val="10"/>
        <rFont val="Times New Roman"/>
        <family val="1"/>
        <charset val="238"/>
      </rPr>
      <t>23.20.12</t>
    </r>
  </si>
  <si>
    <r>
      <rPr>
        <sz val="10"/>
        <rFont val="Times New Roman"/>
        <family val="1"/>
        <charset val="238"/>
      </rPr>
      <t>Žiaruvzdorné tehly, kvádre, dosky a podobné  žiaruvzdorné keramické stavebniny z iných ako kremičitých fosílnych múčok alebo hliniek</t>
    </r>
  </si>
  <si>
    <r>
      <rPr>
        <sz val="10"/>
        <rFont val="Times New Roman"/>
        <family val="1"/>
        <charset val="238"/>
      </rPr>
      <t>23.20.13</t>
    </r>
  </si>
  <si>
    <r>
      <rPr>
        <sz val="10"/>
        <rFont val="Times New Roman"/>
        <family val="1"/>
        <charset val="238"/>
      </rPr>
      <t>Ohňovzdorné cementy, malty, betóny a podobné zmesi i. n.</t>
    </r>
  </si>
  <si>
    <r>
      <rPr>
        <sz val="10"/>
        <rFont val="Times New Roman"/>
        <family val="1"/>
        <charset val="238"/>
      </rPr>
      <t>23.20.14</t>
    </r>
  </si>
  <si>
    <r>
      <rPr>
        <sz val="10"/>
        <rFont val="Times New Roman"/>
        <family val="1"/>
        <charset val="238"/>
      </rPr>
      <t>Nevypaľované žiaruvzdorné výrobky a ostatné žiaruvzdorné keramické výrobky</t>
    </r>
  </si>
  <si>
    <r>
      <rPr>
        <sz val="10"/>
        <rFont val="Times New Roman"/>
        <family val="1"/>
        <charset val="238"/>
      </rPr>
      <t>23.20.9</t>
    </r>
  </si>
  <si>
    <r>
      <rPr>
        <sz val="10"/>
        <rFont val="Times New Roman"/>
        <family val="1"/>
        <charset val="238"/>
      </rPr>
      <t>Subdodávateľské činnosti ako súčasť výroby žiaruvzdorných výrobkov</t>
    </r>
  </si>
  <si>
    <r>
      <rPr>
        <sz val="10"/>
        <rFont val="Times New Roman"/>
        <family val="1"/>
        <charset val="238"/>
      </rPr>
      <t>23.20.99</t>
    </r>
  </si>
  <si>
    <t>23.3</t>
  </si>
  <si>
    <r>
      <rPr>
        <sz val="10"/>
        <rFont val="Times New Roman"/>
        <family val="1"/>
        <charset val="238"/>
      </rPr>
      <t>Stavebný materiál z hliny</t>
    </r>
  </si>
  <si>
    <t>23.31</t>
  </si>
  <si>
    <r>
      <rPr>
        <sz val="10"/>
        <rFont val="Times New Roman"/>
        <family val="1"/>
        <charset val="238"/>
      </rPr>
      <t>Keramické obkladačky a dlaždice</t>
    </r>
  </si>
  <si>
    <r>
      <rPr>
        <sz val="10"/>
        <rFont val="Times New Roman"/>
        <family val="1"/>
        <charset val="238"/>
      </rPr>
      <t>23.31.1</t>
    </r>
  </si>
  <si>
    <r>
      <rPr>
        <sz val="10"/>
        <rFont val="Times New Roman"/>
        <family val="1"/>
        <charset val="238"/>
      </rPr>
      <t>23.31.10</t>
    </r>
  </si>
  <si>
    <r>
      <rPr>
        <sz val="10"/>
        <rFont val="Times New Roman"/>
        <family val="1"/>
        <charset val="238"/>
      </rPr>
      <t>23.31.9</t>
    </r>
  </si>
  <si>
    <r>
      <rPr>
        <sz val="10"/>
        <rFont val="Times New Roman"/>
        <family val="1"/>
        <charset val="238"/>
      </rPr>
      <t>Subdodávateľské činnosti ako súčasť výroby keramických obkladačiek a dlaždíc</t>
    </r>
  </si>
  <si>
    <r>
      <rPr>
        <sz val="10"/>
        <rFont val="Times New Roman"/>
        <family val="1"/>
        <charset val="238"/>
      </rPr>
      <t>23.31.99</t>
    </r>
  </si>
  <si>
    <t>23.32</t>
  </si>
  <si>
    <r>
      <rPr>
        <sz val="10"/>
        <rFont val="Times New Roman"/>
        <family val="1"/>
        <charset val="238"/>
      </rPr>
      <t>Tehly, obkladačky a stavebniny z pálenej hliny</t>
    </r>
  </si>
  <si>
    <r>
      <rPr>
        <sz val="10"/>
        <rFont val="Times New Roman"/>
        <family val="1"/>
        <charset val="238"/>
      </rPr>
      <t>23.32.1</t>
    </r>
  </si>
  <si>
    <r>
      <rPr>
        <sz val="10"/>
        <rFont val="Times New Roman"/>
        <family val="1"/>
        <charset val="238"/>
      </rPr>
      <t>23.32.11</t>
    </r>
  </si>
  <si>
    <r>
      <rPr>
        <sz val="10"/>
        <rFont val="Times New Roman"/>
        <family val="1"/>
        <charset val="238"/>
      </rPr>
      <t>Nežiaruvzdorné keramické tehly, dlážkové kamene, nosné a výplňové tvarovky a podobné výrobky</t>
    </r>
  </si>
  <si>
    <r>
      <rPr>
        <sz val="10"/>
        <rFont val="Times New Roman"/>
        <family val="1"/>
        <charset val="238"/>
      </rPr>
      <t>23.32.12</t>
    </r>
  </si>
  <si>
    <r>
      <rPr>
        <sz val="10"/>
        <rFont val="Times New Roman"/>
        <family val="1"/>
        <charset val="238"/>
      </rPr>
      <t xml:space="preserve">Krytinová škridla, rúrkové komínové nadstavce, komínové výmurovky, architektonické ozdoby a ostatná stavebná kera­
</t>
    </r>
    <r>
      <rPr>
        <sz val="10"/>
        <rFont val="Times New Roman"/>
        <family val="1"/>
        <charset val="238"/>
      </rPr>
      <t>mika</t>
    </r>
  </si>
  <si>
    <r>
      <rPr>
        <sz val="10"/>
        <rFont val="Times New Roman"/>
        <family val="1"/>
        <charset val="238"/>
      </rPr>
      <t>23.32.13</t>
    </r>
  </si>
  <si>
    <r>
      <rPr>
        <sz val="10"/>
        <rFont val="Times New Roman"/>
        <family val="1"/>
        <charset val="238"/>
      </rPr>
      <t>Keramické rúry a rúrky, žliabky, odkvapové žľaby a potrubná armatúra</t>
    </r>
  </si>
  <si>
    <r>
      <rPr>
        <sz val="10"/>
        <rFont val="Times New Roman"/>
        <family val="1"/>
        <charset val="238"/>
      </rPr>
      <t>23.32.9</t>
    </r>
  </si>
  <si>
    <r>
      <rPr>
        <sz val="10"/>
        <rFont val="Times New Roman"/>
        <family val="1"/>
        <charset val="238"/>
      </rPr>
      <t>Subdodávateľské činnosti ako súčasť výroby tehál, obkladačiek a stavebnín z pálenej hliny</t>
    </r>
  </si>
  <si>
    <r>
      <rPr>
        <sz val="10"/>
        <rFont val="Times New Roman"/>
        <family val="1"/>
        <charset val="238"/>
      </rPr>
      <t>23.32.99</t>
    </r>
  </si>
  <si>
    <t>23.4</t>
  </si>
  <si>
    <r>
      <rPr>
        <sz val="10"/>
        <rFont val="Times New Roman"/>
        <family val="1"/>
        <charset val="238"/>
      </rPr>
      <t>Ostatné porcelánové a keramické výrobky</t>
    </r>
  </si>
  <si>
    <t>23.41</t>
  </si>
  <si>
    <r>
      <rPr>
        <sz val="10"/>
        <rFont val="Times New Roman"/>
        <family val="1"/>
        <charset val="238"/>
      </rPr>
      <t>Keramické výrobky pre domácnosť a ozdobné predmety</t>
    </r>
  </si>
  <si>
    <r>
      <rPr>
        <sz val="10"/>
        <rFont val="Times New Roman"/>
        <family val="1"/>
        <charset val="238"/>
      </rPr>
      <t>23.41.1</t>
    </r>
  </si>
  <si>
    <r>
      <rPr>
        <sz val="10"/>
        <rFont val="Times New Roman"/>
        <family val="1"/>
        <charset val="238"/>
      </rPr>
      <t>23.41.11</t>
    </r>
  </si>
  <si>
    <r>
      <rPr>
        <sz val="10"/>
        <rFont val="Times New Roman"/>
        <family val="1"/>
        <charset val="238"/>
      </rPr>
      <t>Stolový a kuchynský riad, ostatné predmety pre domácnosť a toaletné potreby z porcelánu alebo jemného porcelánu</t>
    </r>
  </si>
  <si>
    <r>
      <rPr>
        <sz val="10"/>
        <rFont val="Times New Roman"/>
        <family val="1"/>
        <charset val="238"/>
      </rPr>
      <t>23.41.12</t>
    </r>
  </si>
  <si>
    <r>
      <rPr>
        <sz val="10"/>
        <rFont val="Times New Roman"/>
        <family val="1"/>
        <charset val="238"/>
      </rPr>
      <t xml:space="preserve">Stolový a kuchynský riad, ostatné predmety pre domácnosť a toaletné potreby, iné ako z porcelánu alebo jemného porce­
</t>
    </r>
    <r>
      <rPr>
        <sz val="10"/>
        <rFont val="Times New Roman"/>
        <family val="1"/>
        <charset val="238"/>
      </rPr>
      <t>lánu</t>
    </r>
  </si>
  <si>
    <r>
      <rPr>
        <sz val="10"/>
        <rFont val="Times New Roman"/>
        <family val="1"/>
        <charset val="238"/>
      </rPr>
      <t>23.41.13</t>
    </r>
  </si>
  <si>
    <r>
      <rPr>
        <sz val="10"/>
        <rFont val="Times New Roman"/>
        <family val="1"/>
        <charset val="238"/>
      </rPr>
      <t>Sošky a ostatné ozdobné keramické predmety</t>
    </r>
  </si>
  <si>
    <r>
      <rPr>
        <sz val="10"/>
        <rFont val="Times New Roman"/>
        <family val="1"/>
        <charset val="238"/>
      </rPr>
      <t>23.41.9</t>
    </r>
  </si>
  <si>
    <r>
      <rPr>
        <sz val="10"/>
        <rFont val="Times New Roman"/>
        <family val="1"/>
        <charset val="238"/>
      </rPr>
      <t>Subdodávateľské činnosti ako súčasť výroby keramických výrobkov pre domácnosť a ozdobných predmetov</t>
    </r>
  </si>
  <si>
    <r>
      <rPr>
        <sz val="10"/>
        <rFont val="Times New Roman"/>
        <family val="1"/>
        <charset val="238"/>
      </rPr>
      <t>23.41.99</t>
    </r>
  </si>
  <si>
    <t>23.42</t>
  </si>
  <si>
    <r>
      <rPr>
        <sz val="10"/>
        <rFont val="Times New Roman"/>
        <family val="1"/>
        <charset val="238"/>
      </rPr>
      <t>Keramické výrobky na sanitárne účely</t>
    </r>
  </si>
  <si>
    <r>
      <rPr>
        <sz val="10"/>
        <rFont val="Times New Roman"/>
        <family val="1"/>
        <charset val="238"/>
      </rPr>
      <t>23.42.1</t>
    </r>
  </si>
  <si>
    <r>
      <rPr>
        <sz val="10"/>
        <rFont val="Times New Roman"/>
        <family val="1"/>
        <charset val="238"/>
      </rPr>
      <t>23.42.10</t>
    </r>
  </si>
  <si>
    <r>
      <rPr>
        <sz val="10"/>
        <rFont val="Times New Roman"/>
        <family val="1"/>
        <charset val="238"/>
      </rPr>
      <t>23.42.9</t>
    </r>
  </si>
  <si>
    <r>
      <rPr>
        <sz val="10"/>
        <rFont val="Times New Roman"/>
        <family val="1"/>
        <charset val="238"/>
      </rPr>
      <t>Subdodávateľské činnosti ako súčasť výroby keramických výrobkov na sanitárne účely</t>
    </r>
  </si>
  <si>
    <r>
      <rPr>
        <sz val="10"/>
        <rFont val="Times New Roman"/>
        <family val="1"/>
        <charset val="238"/>
      </rPr>
      <t>23.42.99</t>
    </r>
  </si>
  <si>
    <t>23.43</t>
  </si>
  <si>
    <r>
      <rPr>
        <sz val="10"/>
        <rFont val="Times New Roman"/>
        <family val="1"/>
        <charset val="238"/>
      </rPr>
      <t>Izolátory a izolačné zariadenia z keramiky</t>
    </r>
  </si>
  <si>
    <r>
      <rPr>
        <sz val="10"/>
        <rFont val="Times New Roman"/>
        <family val="1"/>
        <charset val="238"/>
      </rPr>
      <t>23.43.1</t>
    </r>
  </si>
  <si>
    <r>
      <rPr>
        <sz val="10"/>
        <rFont val="Times New Roman"/>
        <family val="1"/>
        <charset val="238"/>
      </rPr>
      <t>Elektrické izolátory z keramiky; izolačné časti a súčasti na elektrické stroje, prístroje alebo zariadenia z keramiky</t>
    </r>
  </si>
  <si>
    <r>
      <rPr>
        <sz val="10"/>
        <rFont val="Times New Roman"/>
        <family val="1"/>
        <charset val="238"/>
      </rPr>
      <t>23.43.10</t>
    </r>
  </si>
  <si>
    <r>
      <rPr>
        <sz val="10"/>
        <rFont val="Times New Roman"/>
        <family val="1"/>
        <charset val="238"/>
      </rPr>
      <t>23.43.9</t>
    </r>
  </si>
  <si>
    <r>
      <rPr>
        <sz val="10"/>
        <rFont val="Times New Roman"/>
        <family val="1"/>
        <charset val="238"/>
      </rPr>
      <t>Subdodávateľské činnosti ako súčasť výroby keramických izolátorov a izolačných zariadení</t>
    </r>
  </si>
  <si>
    <r>
      <rPr>
        <sz val="10"/>
        <rFont val="Times New Roman"/>
        <family val="1"/>
        <charset val="238"/>
      </rPr>
      <t>23.43.99</t>
    </r>
  </si>
  <si>
    <t>23.44</t>
  </si>
  <si>
    <r>
      <rPr>
        <sz val="10"/>
        <rFont val="Times New Roman"/>
        <family val="1"/>
        <charset val="238"/>
      </rPr>
      <t>Ostatné keramické výrobky na technické účely</t>
    </r>
  </si>
  <si>
    <r>
      <rPr>
        <sz val="10"/>
        <rFont val="Times New Roman"/>
        <family val="1"/>
        <charset val="238"/>
      </rPr>
      <t>23.44.1</t>
    </r>
  </si>
  <si>
    <r>
      <rPr>
        <sz val="10"/>
        <rFont val="Times New Roman"/>
        <family val="1"/>
        <charset val="238"/>
      </rPr>
      <t>23.44.11</t>
    </r>
  </si>
  <si>
    <r>
      <rPr>
        <sz val="10"/>
        <rFont val="Times New Roman"/>
        <family val="1"/>
        <charset val="238"/>
      </rPr>
      <t>Laboratórna, chemická alebo ostatná technická keramika z porcelánu alebo jemného porcelánu</t>
    </r>
  </si>
  <si>
    <r>
      <rPr>
        <sz val="10"/>
        <rFont val="Times New Roman"/>
        <family val="1"/>
        <charset val="238"/>
      </rPr>
      <t>23.44.12</t>
    </r>
  </si>
  <si>
    <r>
      <rPr>
        <sz val="10"/>
        <rFont val="Times New Roman"/>
        <family val="1"/>
        <charset val="238"/>
      </rPr>
      <t>Laboratórna, chemická alebo ostatná technická keramika, iná ako z porcelánu alebo jemného porcelánu</t>
    </r>
  </si>
  <si>
    <r>
      <rPr>
        <sz val="10"/>
        <rFont val="Times New Roman"/>
        <family val="1"/>
        <charset val="238"/>
      </rPr>
      <t>23.44.9</t>
    </r>
  </si>
  <si>
    <r>
      <rPr>
        <sz val="10"/>
        <rFont val="Times New Roman"/>
        <family val="1"/>
        <charset val="238"/>
      </rPr>
      <t>Subdodávateľské činnosti ako súčasť výroby ostatných keramických výrobkov na technické účely</t>
    </r>
  </si>
  <si>
    <r>
      <rPr>
        <sz val="10"/>
        <rFont val="Times New Roman"/>
        <family val="1"/>
        <charset val="238"/>
      </rPr>
      <t>23.44.99</t>
    </r>
  </si>
  <si>
    <t>23.49</t>
  </si>
  <si>
    <r>
      <rPr>
        <sz val="10"/>
        <rFont val="Times New Roman"/>
        <family val="1"/>
        <charset val="238"/>
      </rPr>
      <t>Ostatné keramické výrobky</t>
    </r>
  </si>
  <si>
    <r>
      <rPr>
        <sz val="10"/>
        <rFont val="Times New Roman"/>
        <family val="1"/>
        <charset val="238"/>
      </rPr>
      <t>23.49.1</t>
    </r>
  </si>
  <si>
    <r>
      <rPr>
        <sz val="10"/>
        <rFont val="Times New Roman"/>
        <family val="1"/>
        <charset val="238"/>
      </rPr>
      <t>23.49.11</t>
    </r>
  </si>
  <si>
    <r>
      <rPr>
        <sz val="10"/>
        <rFont val="Times New Roman"/>
        <family val="1"/>
        <charset val="238"/>
      </rPr>
      <t>Keramické výrobky používané v poľnohospodárstve a pri preprave alebo balení tovaru</t>
    </r>
  </si>
  <si>
    <r>
      <rPr>
        <sz val="10"/>
        <rFont val="Times New Roman"/>
        <family val="1"/>
        <charset val="238"/>
      </rPr>
      <t>23.49.12</t>
    </r>
  </si>
  <si>
    <r>
      <rPr>
        <sz val="10"/>
        <rFont val="Times New Roman"/>
        <family val="1"/>
        <charset val="238"/>
      </rPr>
      <t>Ostatné nestavebné keramické výrobky i. n.</t>
    </r>
  </si>
  <si>
    <r>
      <rPr>
        <sz val="10"/>
        <rFont val="Times New Roman"/>
        <family val="1"/>
        <charset val="238"/>
      </rPr>
      <t>23.49.9</t>
    </r>
  </si>
  <si>
    <r>
      <rPr>
        <sz val="10"/>
        <rFont val="Times New Roman"/>
        <family val="1"/>
        <charset val="238"/>
      </rPr>
      <t>Subdodávateľské činnosti ako súčasť výroby ostatných keramických výrobkov</t>
    </r>
  </si>
  <si>
    <r>
      <rPr>
        <sz val="10"/>
        <rFont val="Times New Roman"/>
        <family val="1"/>
        <charset val="238"/>
      </rPr>
      <t>23.49.99</t>
    </r>
  </si>
  <si>
    <t>23.5</t>
  </si>
  <si>
    <r>
      <rPr>
        <sz val="10"/>
        <rFont val="Times New Roman"/>
        <family val="1"/>
        <charset val="238"/>
      </rPr>
      <t>Cement, vápno a sadra</t>
    </r>
  </si>
  <si>
    <t>23.51</t>
  </si>
  <si>
    <r>
      <rPr>
        <sz val="10"/>
        <rFont val="Times New Roman"/>
        <family val="1"/>
        <charset val="238"/>
      </rPr>
      <t>Cement</t>
    </r>
  </si>
  <si>
    <r>
      <rPr>
        <sz val="10"/>
        <rFont val="Times New Roman"/>
        <family val="1"/>
        <charset val="238"/>
      </rPr>
      <t>23.51.1</t>
    </r>
  </si>
  <si>
    <r>
      <rPr>
        <sz val="10"/>
        <rFont val="Times New Roman"/>
        <family val="1"/>
        <charset val="238"/>
      </rPr>
      <t>23.51.11</t>
    </r>
  </si>
  <si>
    <r>
      <rPr>
        <sz val="10"/>
        <rFont val="Times New Roman"/>
        <family val="1"/>
        <charset val="238"/>
      </rPr>
      <t>Cementové slinky</t>
    </r>
  </si>
  <si>
    <r>
      <rPr>
        <sz val="10"/>
        <rFont val="Times New Roman"/>
        <family val="1"/>
        <charset val="238"/>
      </rPr>
      <t>23.51.12</t>
    </r>
  </si>
  <si>
    <r>
      <rPr>
        <sz val="10"/>
        <rFont val="Times New Roman"/>
        <family val="1"/>
        <charset val="238"/>
      </rPr>
      <t>Portlandský cement, hlinitanový cement, troskový cement a podobné hydraulické cementy</t>
    </r>
  </si>
  <si>
    <r>
      <rPr>
        <sz val="10"/>
        <rFont val="Times New Roman"/>
        <family val="1"/>
        <charset val="238"/>
      </rPr>
      <t>23.51.9</t>
    </r>
  </si>
  <si>
    <r>
      <rPr>
        <sz val="10"/>
        <rFont val="Times New Roman"/>
        <family val="1"/>
        <charset val="238"/>
      </rPr>
      <t>Subdodávateľské činnosti ako súčasť výroby cementu</t>
    </r>
  </si>
  <si>
    <r>
      <rPr>
        <sz val="10"/>
        <rFont val="Times New Roman"/>
        <family val="1"/>
        <charset val="238"/>
      </rPr>
      <t>23.51.99</t>
    </r>
  </si>
  <si>
    <t>23.52</t>
  </si>
  <si>
    <r>
      <rPr>
        <sz val="10"/>
        <rFont val="Times New Roman"/>
        <family val="1"/>
        <charset val="238"/>
      </rPr>
      <t>Vápno a sadra</t>
    </r>
  </si>
  <si>
    <r>
      <rPr>
        <sz val="10"/>
        <rFont val="Times New Roman"/>
        <family val="1"/>
        <charset val="238"/>
      </rPr>
      <t>23.52.1</t>
    </r>
  </si>
  <si>
    <r>
      <rPr>
        <sz val="10"/>
        <rFont val="Times New Roman"/>
        <family val="1"/>
        <charset val="238"/>
      </rPr>
      <t>Vápno nehasené, vápno hasené a vápno hydraulické</t>
    </r>
  </si>
  <si>
    <r>
      <rPr>
        <sz val="10"/>
        <rFont val="Times New Roman"/>
        <family val="1"/>
        <charset val="238"/>
      </rPr>
      <t>23.52.10</t>
    </r>
  </si>
  <si>
    <r>
      <rPr>
        <sz val="10"/>
        <rFont val="Times New Roman"/>
        <family val="1"/>
        <charset val="238"/>
      </rPr>
      <t>23.52.2</t>
    </r>
  </si>
  <si>
    <r>
      <rPr>
        <sz val="10"/>
        <rFont val="Times New Roman"/>
        <family val="1"/>
        <charset val="238"/>
      </rPr>
      <t>Sadra</t>
    </r>
  </si>
  <si>
    <r>
      <rPr>
        <sz val="10"/>
        <rFont val="Times New Roman"/>
        <family val="1"/>
        <charset val="238"/>
      </rPr>
      <t>23.52.20</t>
    </r>
  </si>
  <si>
    <r>
      <rPr>
        <sz val="10"/>
        <rFont val="Times New Roman"/>
        <family val="1"/>
        <charset val="238"/>
      </rPr>
      <t>23.52.3</t>
    </r>
  </si>
  <si>
    <r>
      <rPr>
        <sz val="10"/>
        <rFont val="Times New Roman"/>
        <family val="1"/>
        <charset val="238"/>
      </rPr>
      <t>Kalcinovaný a aglomerovaný dolomit</t>
    </r>
  </si>
  <si>
    <r>
      <rPr>
        <sz val="10"/>
        <rFont val="Times New Roman"/>
        <family val="1"/>
        <charset val="238"/>
      </rPr>
      <t>23.52.30</t>
    </r>
  </si>
  <si>
    <r>
      <rPr>
        <sz val="10"/>
        <rFont val="Times New Roman"/>
        <family val="1"/>
        <charset val="238"/>
      </rPr>
      <t>23.52.9</t>
    </r>
  </si>
  <si>
    <r>
      <rPr>
        <sz val="10"/>
        <rFont val="Times New Roman"/>
        <family val="1"/>
        <charset val="238"/>
      </rPr>
      <t>Subdodávateľské činnosti ako súčasť výroby vápna a sadry</t>
    </r>
  </si>
  <si>
    <r>
      <rPr>
        <sz val="10"/>
        <rFont val="Times New Roman"/>
        <family val="1"/>
        <charset val="238"/>
      </rPr>
      <t>23.52.99</t>
    </r>
  </si>
  <si>
    <t>23.6</t>
  </si>
  <si>
    <r>
      <rPr>
        <sz val="10"/>
        <rFont val="Times New Roman"/>
        <family val="1"/>
        <charset val="238"/>
      </rPr>
      <t>Výrobky z betónu, cementu a sadry</t>
    </r>
  </si>
  <si>
    <t>23.61</t>
  </si>
  <si>
    <r>
      <rPr>
        <sz val="10"/>
        <rFont val="Times New Roman"/>
        <family val="1"/>
        <charset val="238"/>
      </rPr>
      <t>Výrobky z betónu na stavebné účely</t>
    </r>
  </si>
  <si>
    <r>
      <rPr>
        <sz val="10"/>
        <rFont val="Times New Roman"/>
        <family val="1"/>
        <charset val="238"/>
      </rPr>
      <t>23.61.1</t>
    </r>
  </si>
  <si>
    <r>
      <rPr>
        <sz val="10"/>
        <rFont val="Times New Roman"/>
        <family val="1"/>
        <charset val="238"/>
      </rPr>
      <t>Stavebné prvky z betónu</t>
    </r>
  </si>
  <si>
    <r>
      <rPr>
        <sz val="10"/>
        <rFont val="Times New Roman"/>
        <family val="1"/>
        <charset val="238"/>
      </rPr>
      <t>23.61.11</t>
    </r>
  </si>
  <si>
    <r>
      <rPr>
        <sz val="10"/>
        <rFont val="Times New Roman"/>
        <family val="1"/>
        <charset val="238"/>
      </rPr>
      <t>Obkladačky, dlaždice, tehly a podobné výrobky z cementu, betónu alebo umelého kameňa</t>
    </r>
  </si>
  <si>
    <r>
      <rPr>
        <sz val="10"/>
        <rFont val="Times New Roman"/>
        <family val="1"/>
        <charset val="238"/>
      </rPr>
      <t>23.61.12</t>
    </r>
  </si>
  <si>
    <r>
      <rPr>
        <sz val="10"/>
        <rFont val="Times New Roman"/>
        <family val="1"/>
        <charset val="238"/>
      </rPr>
      <t>Prefabrikované stavebné dielce na stavby budov a iné stavby z cementu, betónu alebo umelého kameňa</t>
    </r>
  </si>
  <si>
    <r>
      <rPr>
        <sz val="10"/>
        <rFont val="Times New Roman"/>
        <family val="1"/>
        <charset val="238"/>
      </rPr>
      <t>23.61.2</t>
    </r>
  </si>
  <si>
    <r>
      <rPr>
        <sz val="10"/>
        <rFont val="Times New Roman"/>
        <family val="1"/>
        <charset val="238"/>
      </rPr>
      <t>Montované budovy z betónu</t>
    </r>
  </si>
  <si>
    <r>
      <rPr>
        <sz val="10"/>
        <rFont val="Times New Roman"/>
        <family val="1"/>
        <charset val="238"/>
      </rPr>
      <t>23.61.20</t>
    </r>
  </si>
  <si>
    <r>
      <rPr>
        <sz val="10"/>
        <rFont val="Times New Roman"/>
        <family val="1"/>
        <charset val="238"/>
      </rPr>
      <t>23.61.9</t>
    </r>
  </si>
  <si>
    <r>
      <rPr>
        <sz val="10"/>
        <rFont val="Times New Roman"/>
        <family val="1"/>
        <charset val="238"/>
      </rPr>
      <t>Subdodávateľské činnosti ako súčasť výroby výrobkov z betónu na stavebné účely</t>
    </r>
  </si>
  <si>
    <r>
      <rPr>
        <sz val="10"/>
        <rFont val="Times New Roman"/>
        <family val="1"/>
        <charset val="238"/>
      </rPr>
      <t>23.61.99</t>
    </r>
  </si>
  <si>
    <t>23.62</t>
  </si>
  <si>
    <r>
      <rPr>
        <sz val="10"/>
        <rFont val="Times New Roman"/>
        <family val="1"/>
        <charset val="238"/>
      </rPr>
      <t>Výrobky zo sadry na stavebné účely</t>
    </r>
  </si>
  <si>
    <r>
      <rPr>
        <sz val="10"/>
        <rFont val="Times New Roman"/>
        <family val="1"/>
        <charset val="238"/>
      </rPr>
      <t>23.62.1</t>
    </r>
  </si>
  <si>
    <r>
      <rPr>
        <sz val="10"/>
        <rFont val="Times New Roman"/>
        <family val="1"/>
        <charset val="238"/>
      </rPr>
      <t>23.62.10</t>
    </r>
  </si>
  <si>
    <r>
      <rPr>
        <sz val="10"/>
        <rFont val="Times New Roman"/>
        <family val="1"/>
        <charset val="238"/>
      </rPr>
      <t>23.62.9</t>
    </r>
  </si>
  <si>
    <r>
      <rPr>
        <sz val="10"/>
        <rFont val="Times New Roman"/>
        <family val="1"/>
        <charset val="238"/>
      </rPr>
      <t>Subdodávateľské činnosti ako súčasť výroby výrobkov zo sadry na stavebné účely</t>
    </r>
  </si>
  <si>
    <r>
      <rPr>
        <sz val="10"/>
        <rFont val="Times New Roman"/>
        <family val="1"/>
        <charset val="238"/>
      </rPr>
      <t>23.62.99</t>
    </r>
  </si>
  <si>
    <t>23.63</t>
  </si>
  <si>
    <r>
      <rPr>
        <sz val="10"/>
        <rFont val="Times New Roman"/>
        <family val="1"/>
        <charset val="238"/>
      </rPr>
      <t>Transportný betón</t>
    </r>
  </si>
  <si>
    <r>
      <rPr>
        <sz val="10"/>
        <rFont val="Times New Roman"/>
        <family val="1"/>
        <charset val="238"/>
      </rPr>
      <t>23.63.1</t>
    </r>
  </si>
  <si>
    <r>
      <rPr>
        <sz val="10"/>
        <rFont val="Times New Roman"/>
        <family val="1"/>
        <charset val="238"/>
      </rPr>
      <t>23.63.10</t>
    </r>
  </si>
  <si>
    <r>
      <rPr>
        <sz val="10"/>
        <rFont val="Times New Roman"/>
        <family val="1"/>
        <charset val="238"/>
      </rPr>
      <t>23.63.9</t>
    </r>
  </si>
  <si>
    <r>
      <rPr>
        <sz val="10"/>
        <rFont val="Times New Roman"/>
        <family val="1"/>
        <charset val="238"/>
      </rPr>
      <t>Subdodávateľské činnosti ako súčasť výroby transportného betónu</t>
    </r>
  </si>
  <si>
    <r>
      <rPr>
        <sz val="10"/>
        <rFont val="Times New Roman"/>
        <family val="1"/>
        <charset val="238"/>
      </rPr>
      <t>23.63.99</t>
    </r>
  </si>
  <si>
    <t>23.64</t>
  </si>
  <si>
    <r>
      <rPr>
        <sz val="10"/>
        <rFont val="Times New Roman"/>
        <family val="1"/>
        <charset val="238"/>
      </rPr>
      <t>Malty</t>
    </r>
  </si>
  <si>
    <r>
      <rPr>
        <sz val="10"/>
        <rFont val="Times New Roman"/>
        <family val="1"/>
        <charset val="238"/>
      </rPr>
      <t>23.64.1</t>
    </r>
  </si>
  <si>
    <r>
      <rPr>
        <sz val="10"/>
        <rFont val="Times New Roman"/>
        <family val="1"/>
        <charset val="238"/>
      </rPr>
      <t>23.64.10</t>
    </r>
  </si>
  <si>
    <r>
      <rPr>
        <sz val="10"/>
        <rFont val="Times New Roman"/>
        <family val="1"/>
        <charset val="238"/>
      </rPr>
      <t>23.64.9</t>
    </r>
  </si>
  <si>
    <r>
      <rPr>
        <sz val="10"/>
        <rFont val="Times New Roman"/>
        <family val="1"/>
        <charset val="238"/>
      </rPr>
      <t>Subdodávateľské činnosti ako súčasť výroby mált</t>
    </r>
  </si>
  <si>
    <r>
      <rPr>
        <sz val="10"/>
        <rFont val="Times New Roman"/>
        <family val="1"/>
        <charset val="238"/>
      </rPr>
      <t>23.64.99</t>
    </r>
  </si>
  <si>
    <t>23.65</t>
  </si>
  <si>
    <r>
      <rPr>
        <sz val="10"/>
        <rFont val="Times New Roman"/>
        <family val="1"/>
        <charset val="238"/>
      </rPr>
      <t>Cementové vlákna</t>
    </r>
  </si>
  <si>
    <r>
      <rPr>
        <sz val="10"/>
        <rFont val="Times New Roman"/>
        <family val="1"/>
        <charset val="238"/>
      </rPr>
      <t>23.65.1</t>
    </r>
  </si>
  <si>
    <r>
      <rPr>
        <sz val="10"/>
        <rFont val="Times New Roman"/>
        <family val="1"/>
        <charset val="238"/>
      </rPr>
      <t>Výrobky z cementového vlákna</t>
    </r>
  </si>
  <si>
    <r>
      <rPr>
        <sz val="10"/>
        <rFont val="Times New Roman"/>
        <family val="1"/>
        <charset val="238"/>
      </rPr>
      <t>23.65.11</t>
    </r>
  </si>
  <si>
    <r>
      <rPr>
        <sz val="10"/>
        <rFont val="Times New Roman"/>
        <family val="1"/>
        <charset val="238"/>
      </rPr>
      <t>Tabule, bloky a podobné výrobky z rastlinných vláken, slamy alebo drevného odpadu aglomerovaného s minerálnymi spojivami</t>
    </r>
  </si>
  <si>
    <r>
      <rPr>
        <sz val="10"/>
        <rFont val="Times New Roman"/>
        <family val="1"/>
        <charset val="238"/>
      </rPr>
      <t>23.65.12</t>
    </r>
  </si>
  <si>
    <r>
      <rPr>
        <sz val="10"/>
        <rFont val="Times New Roman"/>
        <family val="1"/>
        <charset val="238"/>
      </rPr>
      <t>Azbestocementové, buničitocementové a podobné výrobky</t>
    </r>
  </si>
  <si>
    <r>
      <rPr>
        <sz val="10"/>
        <rFont val="Times New Roman"/>
        <family val="1"/>
        <charset val="238"/>
      </rPr>
      <t>23.65.9</t>
    </r>
  </si>
  <si>
    <r>
      <rPr>
        <sz val="10"/>
        <rFont val="Times New Roman"/>
        <family val="1"/>
        <charset val="238"/>
      </rPr>
      <t>Subdodávateľské činnosti ako súčasť výroby vláknitého cementu</t>
    </r>
  </si>
  <si>
    <r>
      <rPr>
        <sz val="10"/>
        <rFont val="Times New Roman"/>
        <family val="1"/>
        <charset val="238"/>
      </rPr>
      <t>23.65.99</t>
    </r>
  </si>
  <si>
    <t>23.69</t>
  </si>
  <si>
    <r>
      <rPr>
        <sz val="10"/>
        <rFont val="Times New Roman"/>
        <family val="1"/>
        <charset val="238"/>
      </rPr>
      <t>Ostatné výrobky z betónu, sadry a cementu</t>
    </r>
  </si>
  <si>
    <r>
      <rPr>
        <sz val="10"/>
        <rFont val="Times New Roman"/>
        <family val="1"/>
        <charset val="238"/>
      </rPr>
      <t>23.69.1</t>
    </r>
  </si>
  <si>
    <r>
      <rPr>
        <sz val="10"/>
        <rFont val="Times New Roman"/>
        <family val="1"/>
        <charset val="238"/>
      </rPr>
      <t>23.69.11</t>
    </r>
  </si>
  <si>
    <r>
      <rPr>
        <sz val="10"/>
        <rFont val="Times New Roman"/>
        <family val="1"/>
        <charset val="238"/>
      </rPr>
      <t>Ostatné výrobky zo sadry alebo zmesí na báze sadry i. n.</t>
    </r>
  </si>
  <si>
    <r>
      <rPr>
        <sz val="10"/>
        <rFont val="Times New Roman"/>
        <family val="1"/>
        <charset val="238"/>
      </rPr>
      <t>23.69.19</t>
    </r>
  </si>
  <si>
    <r>
      <rPr>
        <sz val="10"/>
        <rFont val="Times New Roman"/>
        <family val="1"/>
        <charset val="238"/>
      </rPr>
      <t>Výrobky z cementu, betónu alebo umelého kameňa i. n.</t>
    </r>
  </si>
  <si>
    <r>
      <rPr>
        <sz val="10"/>
        <rFont val="Times New Roman"/>
        <family val="1"/>
        <charset val="238"/>
      </rPr>
      <t>23.69.9</t>
    </r>
  </si>
  <si>
    <r>
      <rPr>
        <sz val="10"/>
        <rFont val="Times New Roman"/>
        <family val="1"/>
        <charset val="238"/>
      </rPr>
      <t>Subdodávateľské činnosti ako súčasť výroby ostatných výrobkov z betónu, sadry a cementu</t>
    </r>
  </si>
  <si>
    <r>
      <rPr>
        <sz val="10"/>
        <rFont val="Times New Roman"/>
        <family val="1"/>
        <charset val="238"/>
      </rPr>
      <t>23.69.99</t>
    </r>
  </si>
  <si>
    <t>23.7</t>
  </si>
  <si>
    <r>
      <rPr>
        <sz val="10"/>
        <rFont val="Times New Roman"/>
        <family val="1"/>
        <charset val="238"/>
      </rPr>
      <t>Rezané, tvarované a opracované kamene</t>
    </r>
  </si>
  <si>
    <t>23.70</t>
  </si>
  <si>
    <r>
      <rPr>
        <sz val="10"/>
        <rFont val="Times New Roman"/>
        <family val="1"/>
        <charset val="238"/>
      </rPr>
      <t>23.70.1</t>
    </r>
  </si>
  <si>
    <r>
      <rPr>
        <sz val="10"/>
        <rFont val="Times New Roman"/>
        <family val="1"/>
        <charset val="238"/>
      </rPr>
      <t>23.70.11</t>
    </r>
  </si>
  <si>
    <r>
      <rPr>
        <sz val="10"/>
        <rFont val="Times New Roman"/>
        <family val="1"/>
        <charset val="238"/>
      </rPr>
      <t>Mramor, travertín, alabaster, opracované; a výrobky z nich (okrem dlažbových kociek, obrubníkov a dlažbových dosiek, dlaždíc, kociek a podobných výrobkov); umelo farbené granuly, odštiepky a prášok z mramoru, travertínu a alabastru</t>
    </r>
  </si>
  <si>
    <r>
      <rPr>
        <sz val="10"/>
        <rFont val="Times New Roman"/>
        <family val="1"/>
        <charset val="238"/>
      </rPr>
      <t>23.70.12</t>
    </r>
  </si>
  <si>
    <r>
      <rPr>
        <sz val="10"/>
        <rFont val="Times New Roman"/>
        <family val="1"/>
        <charset val="238"/>
      </rPr>
      <t>Ostatné opracované kamene na výtvarné a stavebné účely a výrobky z nich; ostatné umelo farbené granuly a prášok z prírodného kameňa; výrobky z aglomerovanej bridlice</t>
    </r>
  </si>
  <si>
    <r>
      <rPr>
        <sz val="10"/>
        <rFont val="Times New Roman"/>
        <family val="1"/>
        <charset val="238"/>
      </rPr>
      <t>23.70.9</t>
    </r>
  </si>
  <si>
    <r>
      <rPr>
        <sz val="10"/>
        <rFont val="Times New Roman"/>
        <family val="1"/>
        <charset val="238"/>
      </rPr>
      <t>Subdodávateľské činnosti ako súčasť výroby rezaných, tvarovaných a opracovaných kameňov</t>
    </r>
  </si>
  <si>
    <r>
      <rPr>
        <sz val="10"/>
        <rFont val="Times New Roman"/>
        <family val="1"/>
        <charset val="238"/>
      </rPr>
      <t>23.70.99</t>
    </r>
  </si>
  <si>
    <t>23.9</t>
  </si>
  <si>
    <t>23.91</t>
  </si>
  <si>
    <r>
      <rPr>
        <sz val="10"/>
        <rFont val="Times New Roman"/>
        <family val="1"/>
        <charset val="238"/>
      </rPr>
      <t>Brúsne výrobky</t>
    </r>
  </si>
  <si>
    <r>
      <rPr>
        <sz val="10"/>
        <rFont val="Times New Roman"/>
        <family val="1"/>
        <charset val="238"/>
      </rPr>
      <t>23.91.1</t>
    </r>
  </si>
  <si>
    <r>
      <rPr>
        <sz val="10"/>
        <rFont val="Times New Roman"/>
        <family val="1"/>
        <charset val="238"/>
      </rPr>
      <t>23.91.11</t>
    </r>
  </si>
  <si>
    <r>
      <rPr>
        <sz val="10"/>
        <rFont val="Times New Roman"/>
        <family val="1"/>
        <charset val="238"/>
      </rPr>
      <t>Mlynské kamene, brúsne kamene, brúsne kotúče a podobné výrobky bez rámových konštrukcií na opracovanie kameňa a ich časti z prírodného kameňa, z aglomerovaných prírodných alebo umelých brúsiv alebo z keramiky</t>
    </r>
  </si>
  <si>
    <r>
      <rPr>
        <sz val="10"/>
        <rFont val="Times New Roman"/>
        <family val="1"/>
        <charset val="238"/>
      </rPr>
      <t>23.91.12</t>
    </r>
  </si>
  <si>
    <r>
      <rPr>
        <sz val="10"/>
        <rFont val="Times New Roman"/>
        <family val="1"/>
        <charset val="238"/>
      </rPr>
      <t>Brúsny prášok alebo brúsne zrno na podložke z textilného materiálu, papiera alebo lepenky</t>
    </r>
  </si>
  <si>
    <r>
      <rPr>
        <sz val="10"/>
        <rFont val="Times New Roman"/>
        <family val="1"/>
        <charset val="238"/>
      </rPr>
      <t>23.91.9</t>
    </r>
  </si>
  <si>
    <r>
      <rPr>
        <sz val="10"/>
        <rFont val="Times New Roman"/>
        <family val="1"/>
        <charset val="238"/>
      </rPr>
      <t>Subdodávateľské činnosti ako súčasť výroby brúsnych výrobkov</t>
    </r>
  </si>
  <si>
    <r>
      <rPr>
        <sz val="10"/>
        <rFont val="Times New Roman"/>
        <family val="1"/>
        <charset val="238"/>
      </rPr>
      <t>23.91.99</t>
    </r>
  </si>
  <si>
    <t>23.99</t>
  </si>
  <si>
    <r>
      <rPr>
        <sz val="10"/>
        <rFont val="Times New Roman"/>
        <family val="1"/>
        <charset val="238"/>
      </rPr>
      <t>Ostatné nekovové minerálne výrobky i. n.</t>
    </r>
  </si>
  <si>
    <r>
      <rPr>
        <sz val="10"/>
        <rFont val="Times New Roman"/>
        <family val="1"/>
        <charset val="238"/>
      </rPr>
      <t>23.99.1</t>
    </r>
  </si>
  <si>
    <r>
      <rPr>
        <sz val="10"/>
        <rFont val="Times New Roman"/>
        <family val="1"/>
        <charset val="238"/>
      </rPr>
      <t>23.99.11</t>
    </r>
  </si>
  <si>
    <r>
      <rPr>
        <sz val="10"/>
        <rFont val="Times New Roman"/>
        <family val="1"/>
        <charset val="238"/>
      </rPr>
      <t xml:space="preserve">Spracované azbestové vlákna; zmesi na báze azbestu a uhličitanu horečnatého; výrobky z týchto zmesí alebo z azbestu;
</t>
    </r>
    <r>
      <rPr>
        <sz val="10"/>
        <rFont val="Times New Roman"/>
        <family val="1"/>
        <charset val="238"/>
      </rPr>
      <t>trecí materiál na brzdové obloženia, obloženia spojok alebo podobné použitie, bez montáže</t>
    </r>
  </si>
  <si>
    <r>
      <rPr>
        <sz val="10"/>
        <rFont val="Times New Roman"/>
        <family val="1"/>
        <charset val="238"/>
      </rPr>
      <t>23.99.12</t>
    </r>
  </si>
  <si>
    <r>
      <rPr>
        <sz val="10"/>
        <rFont val="Times New Roman"/>
        <family val="1"/>
        <charset val="238"/>
      </rPr>
      <t>Výrobky z asfaltu alebo podobných materiálov</t>
    </r>
  </si>
  <si>
    <r>
      <rPr>
        <sz val="10"/>
        <rFont val="Times New Roman"/>
        <family val="1"/>
        <charset val="238"/>
      </rPr>
      <t>23.99.13</t>
    </r>
  </si>
  <si>
    <r>
      <rPr>
        <sz val="10"/>
        <rFont val="Times New Roman"/>
        <family val="1"/>
        <charset val="238"/>
      </rPr>
      <t>Bitúmenové zmesi na báze prírodného a umelého kameňa a bitúmenu, prírodného asfaltu alebo podobných látok ako spojiva</t>
    </r>
  </si>
  <si>
    <r>
      <rPr>
        <sz val="10"/>
        <rFont val="Times New Roman"/>
        <family val="1"/>
        <charset val="238"/>
      </rPr>
      <t>23.99.14</t>
    </r>
  </si>
  <si>
    <r>
      <rPr>
        <sz val="10"/>
        <rFont val="Times New Roman"/>
        <family val="1"/>
        <charset val="238"/>
      </rPr>
      <t>Umelý grafit; koloidný alebo semikoloidný grafit; prípravky na báze grafitu alebo iného uhlíka vo forme polotovarov</t>
    </r>
  </si>
  <si>
    <r>
      <rPr>
        <sz val="10"/>
        <rFont val="Times New Roman"/>
        <family val="1"/>
        <charset val="238"/>
      </rPr>
      <t>23.99.15</t>
    </r>
  </si>
  <si>
    <r>
      <rPr>
        <sz val="10"/>
        <rFont val="Times New Roman"/>
        <family val="1"/>
        <charset val="238"/>
      </rPr>
      <t>Umelý korund</t>
    </r>
  </si>
  <si>
    <r>
      <rPr>
        <sz val="10"/>
        <rFont val="Times New Roman"/>
        <family val="1"/>
        <charset val="238"/>
      </rPr>
      <t>23.99.19</t>
    </r>
  </si>
  <si>
    <r>
      <rPr>
        <sz val="10"/>
        <rFont val="Times New Roman"/>
        <family val="1"/>
        <charset val="238"/>
      </rPr>
      <t>Nekovové minerálne výrobky i. n.</t>
    </r>
  </si>
  <si>
    <r>
      <rPr>
        <sz val="10"/>
        <rFont val="Times New Roman"/>
        <family val="1"/>
        <charset val="238"/>
      </rPr>
      <t>23.99.9</t>
    </r>
  </si>
  <si>
    <r>
      <rPr>
        <sz val="10"/>
        <rFont val="Times New Roman"/>
        <family val="1"/>
        <charset val="238"/>
      </rPr>
      <t>Subdodávateľské činnosti ako súčasť výroby ostatných nekovových minerálnych výrobkov, i. n.</t>
    </r>
  </si>
  <si>
    <r>
      <rPr>
        <sz val="10"/>
        <rFont val="Times New Roman"/>
        <family val="1"/>
        <charset val="238"/>
      </rPr>
      <t>23.99.99</t>
    </r>
  </si>
  <si>
    <r>
      <rPr>
        <sz val="10"/>
        <rFont val="Times New Roman"/>
        <family val="1"/>
        <charset val="238"/>
      </rPr>
      <t>Základné kovy</t>
    </r>
  </si>
  <si>
    <t>24.1</t>
  </si>
  <si>
    <r>
      <rPr>
        <sz val="10"/>
        <rFont val="Times New Roman"/>
        <family val="1"/>
        <charset val="238"/>
      </rPr>
      <t>Železo, oceľ a ferozliatiny</t>
    </r>
  </si>
  <si>
    <t>24.10</t>
  </si>
  <si>
    <t>24.10.1</t>
  </si>
  <si>
    <r>
      <rPr>
        <sz val="10"/>
        <rFont val="Times New Roman"/>
        <family val="1"/>
        <charset val="238"/>
      </rPr>
      <t>Základné výrobky zo železa a ocele</t>
    </r>
  </si>
  <si>
    <t>24.10.11</t>
  </si>
  <si>
    <r>
      <rPr>
        <sz val="10"/>
        <rFont val="Times New Roman"/>
        <family val="1"/>
        <charset val="238"/>
      </rPr>
      <t>Surové železo a vysokopecná zrkadlovina v hrudkách, blokoch alebo iných základných tvaroch</t>
    </r>
  </si>
  <si>
    <t>24.10.12</t>
  </si>
  <si>
    <r>
      <rPr>
        <sz val="10"/>
        <rFont val="Times New Roman"/>
        <family val="1"/>
        <charset val="238"/>
      </rPr>
      <t>Ferozliatiny</t>
    </r>
  </si>
  <si>
    <t>24.10.13</t>
  </si>
  <si>
    <r>
      <rPr>
        <sz val="10"/>
        <rFont val="Times New Roman"/>
        <family val="1"/>
        <charset val="238"/>
      </rPr>
      <t xml:space="preserve">Výrobky zo železa získané priamou redukciou železnej rudy a ostatné hubovité železo v kusoch, v peletách alebo podob­
</t>
    </r>
    <r>
      <rPr>
        <sz val="10"/>
        <rFont val="Times New Roman"/>
        <family val="1"/>
        <charset val="238"/>
      </rPr>
      <t>ných tvaroch; železo, ktorého rýdzosť je najmenej 99,94 % hmotnosti v kusoch, peletách alebo podobných tvaroch</t>
    </r>
  </si>
  <si>
    <t>24.10.14</t>
  </si>
  <si>
    <r>
      <rPr>
        <sz val="10"/>
        <rFont val="Times New Roman"/>
        <family val="1"/>
        <charset val="238"/>
      </rPr>
      <t>Granule a prášok zo surového železa a vysokopecnej zrkadloviny alebo ocele</t>
    </r>
  </si>
  <si>
    <t>24.10.2</t>
  </si>
  <si>
    <r>
      <rPr>
        <sz val="10"/>
        <rFont val="Times New Roman"/>
        <family val="1"/>
        <charset val="238"/>
      </rPr>
      <t>Surová oceľ</t>
    </r>
  </si>
  <si>
    <t>24.10.21</t>
  </si>
  <si>
    <r>
      <rPr>
        <sz val="10"/>
        <rFont val="Times New Roman"/>
        <family val="1"/>
        <charset val="238"/>
      </rPr>
      <t>Nelegovaná oceľ v ingotoch alebo ostatných základných tvaroch a polotovary z nelegovanej ocele</t>
    </r>
  </si>
  <si>
    <t>24.10.22</t>
  </si>
  <si>
    <r>
      <rPr>
        <sz val="10"/>
        <rFont val="Times New Roman"/>
        <family val="1"/>
        <charset val="238"/>
      </rPr>
      <t>Nehrdzavejúca oceľ v ingotoch alebo ostatných základných tvaroch a polotovary z nehrdzavejúcej ocele</t>
    </r>
  </si>
  <si>
    <t>24.10.23</t>
  </si>
  <si>
    <r>
      <rPr>
        <sz val="10"/>
        <rFont val="Times New Roman"/>
        <family val="1"/>
        <charset val="238"/>
      </rPr>
      <t>Ostatná legovaná oceľ v ingotoch alebo ostatných základných tvaroch a polotovary z ostatnej legovanej ocele</t>
    </r>
  </si>
  <si>
    <t>24.10.3</t>
  </si>
  <si>
    <r>
      <rPr>
        <sz val="10"/>
        <rFont val="Times New Roman"/>
        <family val="1"/>
        <charset val="238"/>
      </rPr>
      <t>Ploché valcované výrobky z ocele, po valcovaní za tepla ďalej neupravené</t>
    </r>
  </si>
  <si>
    <t>24.10.31</t>
  </si>
  <si>
    <r>
      <rPr>
        <sz val="10"/>
        <rFont val="Times New Roman"/>
        <family val="1"/>
        <charset val="238"/>
      </rPr>
      <t>Ploché valcované výrobky z nelegovanej ocele, po valcovaní za tepla ďalej neupravené, so šírkou ≥ 600 mm</t>
    </r>
  </si>
  <si>
    <t>24.10.32</t>
  </si>
  <si>
    <r>
      <rPr>
        <sz val="10"/>
        <rFont val="Times New Roman"/>
        <family val="1"/>
        <charset val="238"/>
      </rPr>
      <t>Ploché valcované výrobky z nelegovanej ocele, po valcovaní za tepla ďalej neupravené, so šírkou &lt; 600 mm</t>
    </r>
  </si>
  <si>
    <t>24.10.33</t>
  </si>
  <si>
    <r>
      <rPr>
        <sz val="10"/>
        <rFont val="Times New Roman"/>
        <family val="1"/>
        <charset val="238"/>
      </rPr>
      <t>Ploché valcované výrobky z nehrdzavejúcej ocele, po valcovaní za tepla ďalej neupravené, so šírkou ≥ 600 mm</t>
    </r>
  </si>
  <si>
    <t>24.10.34</t>
  </si>
  <si>
    <r>
      <rPr>
        <sz val="10"/>
        <rFont val="Times New Roman"/>
        <family val="1"/>
        <charset val="238"/>
      </rPr>
      <t>Ploché valcované výrobky z nehrdzavejúcej ocele, po valcovaní za tepla ďalej neupravené, so šírkou &lt; 600 mm</t>
    </r>
  </si>
  <si>
    <t>24.10.35</t>
  </si>
  <si>
    <r>
      <rPr>
        <sz val="10"/>
        <rFont val="Times New Roman"/>
        <family val="1"/>
        <charset val="238"/>
      </rPr>
      <t>Ploché valcované výrobky z ostatnej legovanej ocele, po valcovaní za tepla ďalej neupravené, so šírkou ≥ 600 mm</t>
    </r>
  </si>
  <si>
    <t>24.10.36</t>
  </si>
  <si>
    <r>
      <rPr>
        <sz val="10"/>
        <rFont val="Times New Roman"/>
        <family val="1"/>
        <charset val="238"/>
      </rPr>
      <t>Ploché valcované výrobky z ostatnej legovanej ocele, po valcovaní za tepla ďalej neupravené, so šírkou &lt; 600 mm (okrem výrobkov z kremíkovej elektrotechnickej ocele)</t>
    </r>
  </si>
  <si>
    <t>24.10.4</t>
  </si>
  <si>
    <r>
      <rPr>
        <sz val="10"/>
        <rFont val="Times New Roman"/>
        <family val="1"/>
        <charset val="238"/>
      </rPr>
      <t>Ploché valcované výrobky z ocele, po valcovaní za studena ďalej neupravené, so šírkou ≥ 600 mm</t>
    </r>
  </si>
  <si>
    <t>24.10.41</t>
  </si>
  <si>
    <r>
      <rPr>
        <sz val="10"/>
        <rFont val="Times New Roman"/>
        <family val="1"/>
        <charset val="238"/>
      </rPr>
      <t>Ploché valcované výrobky z nelegovanej ocele, po valcovaní za studena ďalej neupravené, so šírkou ≥ 600 mm</t>
    </r>
  </si>
  <si>
    <t>24.10.42</t>
  </si>
  <si>
    <r>
      <rPr>
        <sz val="10"/>
        <rFont val="Times New Roman"/>
        <family val="1"/>
        <charset val="238"/>
      </rPr>
      <t>Ploché valcované výrobky z nehrdzavejúcej ocele, po valcovaní za studena ďalej neupravené, so šírkou ≥ 600 mm</t>
    </r>
  </si>
  <si>
    <t>24.10.43</t>
  </si>
  <si>
    <r>
      <rPr>
        <sz val="10"/>
        <rFont val="Times New Roman"/>
        <family val="1"/>
        <charset val="238"/>
      </rPr>
      <t>Ploché valcované výrobky z ostatnej legovanej ocele, po valcovaní za studena ďalej neupravené, so šírkou ≥ 600  mm</t>
    </r>
  </si>
  <si>
    <t>24.10.5</t>
  </si>
  <si>
    <r>
      <rPr>
        <sz val="10"/>
        <rFont val="Times New Roman"/>
        <family val="1"/>
        <charset val="238"/>
      </rPr>
      <t>Ploché valcované výrobky z ocele, plátované, pokovované alebo potiahnuté, a ploché valcované výrobky z rýchloreznej ocele a kremíkovej elektrotechnickej ocele</t>
    </r>
  </si>
  <si>
    <t>24.10.51</t>
  </si>
  <si>
    <r>
      <rPr>
        <sz val="10"/>
        <rFont val="Times New Roman"/>
        <family val="1"/>
        <charset val="238"/>
      </rPr>
      <t>Ploché valcované výrobky z nelegovanej ocele, so šírkou ≥ 600 mm, plátované, pokovované alebo potiahnuté</t>
    </r>
  </si>
  <si>
    <t>24.10.52</t>
  </si>
  <si>
    <r>
      <rPr>
        <sz val="10"/>
        <rFont val="Times New Roman"/>
        <family val="1"/>
        <charset val="238"/>
      </rPr>
      <t>Ploché valcované výrobky z ostatnej legovanej ocele, so šírkou ≥ 600 mm, plátované, pokovované alebo potiahnuté</t>
    </r>
  </si>
  <si>
    <t>24.10.53</t>
  </si>
  <si>
    <r>
      <rPr>
        <sz val="10"/>
        <rFont val="Times New Roman"/>
        <family val="1"/>
        <charset val="238"/>
      </rPr>
      <t>Ploché valcované výrobky z kremíkovej elektrotechnickej ocele, so šírkou ≥ 600 mm</t>
    </r>
  </si>
  <si>
    <t>24.10.54</t>
  </si>
  <si>
    <r>
      <rPr>
        <sz val="10"/>
        <rFont val="Times New Roman"/>
        <family val="1"/>
        <charset val="238"/>
      </rPr>
      <t>Ploché valcované výrobky z kremíkovej elektrotechnickej ocele, so šírkou &lt; 600 mm</t>
    </r>
  </si>
  <si>
    <t>24.10.55</t>
  </si>
  <si>
    <r>
      <rPr>
        <sz val="10"/>
        <rFont val="Times New Roman"/>
        <family val="1"/>
        <charset val="238"/>
      </rPr>
      <t>Ploché valcované výrobky z rýchloreznej ocele, so šírkou &lt; 600 mm</t>
    </r>
  </si>
  <si>
    <t>24.10.6</t>
  </si>
  <si>
    <r>
      <rPr>
        <sz val="10"/>
        <rFont val="Times New Roman"/>
        <family val="1"/>
        <charset val="238"/>
      </rPr>
      <t>Tyče a prúty z ocele spracované za tepla</t>
    </r>
  </si>
  <si>
    <t>24.10.61</t>
  </si>
  <si>
    <r>
      <rPr>
        <sz val="10"/>
        <rFont val="Times New Roman"/>
        <family val="1"/>
        <charset val="238"/>
      </rPr>
      <t>Tyče a prúty z nelegovanej ocele, valcované za tepla, v nepravidelne navinutých zvitkoch</t>
    </r>
  </si>
  <si>
    <t>24.10.62</t>
  </si>
  <si>
    <r>
      <rPr>
        <sz val="10"/>
        <rFont val="Times New Roman"/>
        <family val="1"/>
        <charset val="238"/>
      </rPr>
      <t>Ostatné tyče a prúty z ocele, po kovaní, valcovaní alebo ťahaní za tepla, alebo pretláčaní už ďalej neopracované, ale vrátane krútených po valcovaní</t>
    </r>
  </si>
  <si>
    <t>24.10.63</t>
  </si>
  <si>
    <r>
      <rPr>
        <sz val="10"/>
        <rFont val="Times New Roman"/>
        <family val="1"/>
        <charset val="238"/>
      </rPr>
      <t>Tyče a prúty z nehrdzavejúcej ocele, valcované za tepla, v nepravidelne navinutých zvitkoch</t>
    </r>
  </si>
  <si>
    <t>24.10.64</t>
  </si>
  <si>
    <r>
      <rPr>
        <sz val="10"/>
        <rFont val="Times New Roman"/>
        <family val="1"/>
        <charset val="238"/>
      </rPr>
      <t xml:space="preserve">Ostatné tyče a prúty z nehrdzavejúcej ocele, po kovaní, valcovaní alebo ťahaní za tepla, alebo pretláčaní už ďalej neopra­
</t>
    </r>
    <r>
      <rPr>
        <sz val="10"/>
        <rFont val="Times New Roman"/>
        <family val="1"/>
        <charset val="238"/>
      </rPr>
      <t>cované, ale vrátane krútených po valcovaní</t>
    </r>
  </si>
  <si>
    <t>24.10.65</t>
  </si>
  <si>
    <r>
      <rPr>
        <sz val="10"/>
        <rFont val="Times New Roman"/>
        <family val="1"/>
        <charset val="238"/>
      </rPr>
      <t>Tyče a prúty z ostatnej legovanej ocele, valcované za tepla, v nepravidelne navinutých zvitkoch</t>
    </r>
  </si>
  <si>
    <t>24.10.66</t>
  </si>
  <si>
    <r>
      <rPr>
        <sz val="10"/>
        <rFont val="Times New Roman"/>
        <family val="1"/>
        <charset val="238"/>
      </rPr>
      <t>Ostatné tyče a prúty z ostatnej legovanej ocele, po kovaní, valcovaní alebo ťahaní za tepla, alebo pretláčaní už ďalej neopracované, ale vrátane krútených po valcovaní</t>
    </r>
  </si>
  <si>
    <t>24.10.67</t>
  </si>
  <si>
    <r>
      <rPr>
        <sz val="10"/>
        <rFont val="Times New Roman"/>
        <family val="1"/>
        <charset val="238"/>
      </rPr>
      <t>Duté vrtné tyče a prúty</t>
    </r>
  </si>
  <si>
    <t>24.10.7</t>
  </si>
  <si>
    <r>
      <rPr>
        <sz val="10"/>
        <rFont val="Times New Roman"/>
        <family val="1"/>
        <charset val="238"/>
      </rPr>
      <t>Otvorené profily z ocele spracované za tepla, štetovnice z ocele a materiál na stavbu železničných alebo električkových tratí z ocele</t>
    </r>
  </si>
  <si>
    <t>24.10.71</t>
  </si>
  <si>
    <r>
      <rPr>
        <sz val="10"/>
        <rFont val="Times New Roman"/>
        <family val="1"/>
        <charset val="238"/>
      </rPr>
      <t>Otvorené profily, iba valcované, ťahané za tepla, alebo pretláčané, už ďalej neopracované, z nelegovanej ocele</t>
    </r>
  </si>
  <si>
    <t>24.10.72</t>
  </si>
  <si>
    <r>
      <rPr>
        <sz val="10"/>
        <rFont val="Times New Roman"/>
        <family val="1"/>
        <charset val="238"/>
      </rPr>
      <t>Otvorené profily, iba valcované, ťahané za tepla, alebo pretláčané, už ďalej neopracované, z nehrdzavejúcej ocele</t>
    </r>
  </si>
  <si>
    <t>24.10.73</t>
  </si>
  <si>
    <r>
      <rPr>
        <sz val="10"/>
        <rFont val="Times New Roman"/>
        <family val="1"/>
        <charset val="238"/>
      </rPr>
      <t>Otvorené profily, iba valcované, ťahané za tepla, alebo pretláčané, už ďalej neopracované, z ostatnej legovanej ocele</t>
    </r>
  </si>
  <si>
    <t>24.10.74</t>
  </si>
  <si>
    <r>
      <rPr>
        <sz val="10"/>
        <rFont val="Times New Roman"/>
        <family val="1"/>
        <charset val="238"/>
      </rPr>
      <t>Štetovnice z ocele a zvárané otvorené profily z ocele</t>
    </r>
  </si>
  <si>
    <t>24.10.75</t>
  </si>
  <si>
    <r>
      <rPr>
        <sz val="10"/>
        <rFont val="Times New Roman"/>
        <family val="1"/>
        <charset val="238"/>
      </rPr>
      <t>Materiál na stavbu železničných alebo električkových tratí z ocele</t>
    </r>
  </si>
  <si>
    <t>24.10.9</t>
  </si>
  <si>
    <r>
      <rPr>
        <sz val="10"/>
        <rFont val="Times New Roman"/>
        <family val="1"/>
        <charset val="238"/>
      </rPr>
      <t>Subdodávateľské činnosti ako súčasť výroby základných výrobkov zo železa, ocele a ferozliatin</t>
    </r>
  </si>
  <si>
    <t>24.10.99</t>
  </si>
  <si>
    <t>24.2</t>
  </si>
  <si>
    <r>
      <rPr>
        <sz val="10"/>
        <rFont val="Times New Roman"/>
        <family val="1"/>
        <charset val="238"/>
      </rPr>
      <t>Rúry, rúrky, duté profily a príslušenstvo k nim z ocele</t>
    </r>
  </si>
  <si>
    <t>24.20</t>
  </si>
  <si>
    <r>
      <rPr>
        <sz val="10"/>
        <rFont val="Times New Roman"/>
        <family val="1"/>
        <charset val="238"/>
      </rPr>
      <t>24.20.1</t>
    </r>
  </si>
  <si>
    <r>
      <rPr>
        <sz val="10"/>
        <rFont val="Times New Roman"/>
        <family val="1"/>
        <charset val="238"/>
      </rPr>
      <t>Rúry, rúrky a duté profily, bezšvíkové, z ocele</t>
    </r>
  </si>
  <si>
    <r>
      <rPr>
        <sz val="10"/>
        <rFont val="Times New Roman"/>
        <family val="1"/>
        <charset val="238"/>
      </rPr>
      <t>24.20.11</t>
    </r>
  </si>
  <si>
    <r>
      <rPr>
        <sz val="10"/>
        <rFont val="Times New Roman"/>
        <family val="1"/>
        <charset val="238"/>
      </rPr>
      <t>Rúry, rúrky používané na ropovody alebo plynovody, bezšvíkové, z ocele</t>
    </r>
  </si>
  <si>
    <r>
      <rPr>
        <sz val="10"/>
        <rFont val="Times New Roman"/>
        <family val="1"/>
        <charset val="238"/>
      </rPr>
      <t>24.20.12</t>
    </r>
  </si>
  <si>
    <r>
      <rPr>
        <sz val="10"/>
        <rFont val="Times New Roman"/>
        <family val="1"/>
        <charset val="238"/>
      </rPr>
      <t>Pažnice, čerpacie a vrtné rúrky používané na ropných alebo plynových vrtoch, bezšvíkové, z ocele</t>
    </r>
  </si>
  <si>
    <r>
      <rPr>
        <sz val="10"/>
        <rFont val="Times New Roman"/>
        <family val="1"/>
        <charset val="238"/>
      </rPr>
      <t>24.20.13</t>
    </r>
  </si>
  <si>
    <r>
      <rPr>
        <sz val="10"/>
        <rFont val="Times New Roman"/>
        <family val="1"/>
        <charset val="238"/>
      </rPr>
      <t>Ostatné rúry a rúrky, kruhovitého prierezu, z ocele</t>
    </r>
  </si>
  <si>
    <r>
      <rPr>
        <sz val="10"/>
        <rFont val="Times New Roman"/>
        <family val="1"/>
        <charset val="238"/>
      </rPr>
      <t>24.20.14</t>
    </r>
  </si>
  <si>
    <r>
      <rPr>
        <sz val="10"/>
        <rFont val="Times New Roman"/>
        <family val="1"/>
        <charset val="238"/>
      </rPr>
      <t>Rúry a rúrky s prierezom iným ako kruhovitým a duté profily z ocele</t>
    </r>
  </si>
  <si>
    <r>
      <rPr>
        <sz val="10"/>
        <rFont val="Times New Roman"/>
        <family val="1"/>
        <charset val="238"/>
      </rPr>
      <t>24.20.2</t>
    </r>
  </si>
  <si>
    <r>
      <rPr>
        <sz val="10"/>
        <rFont val="Times New Roman"/>
        <family val="1"/>
        <charset val="238"/>
      </rPr>
      <t>Rúry a rúrky, zvárané, kruhovitého prierezu, s vonkajším priemerom &gt; 406,4 mm, z ocele</t>
    </r>
  </si>
  <si>
    <r>
      <rPr>
        <sz val="10"/>
        <rFont val="Times New Roman"/>
        <family val="1"/>
        <charset val="238"/>
      </rPr>
      <t>24.20.21</t>
    </r>
  </si>
  <si>
    <r>
      <rPr>
        <sz val="10"/>
        <rFont val="Times New Roman"/>
        <family val="1"/>
        <charset val="238"/>
      </rPr>
      <t>Rúry a rúrky používané na ropovody alebo plynovody, zvárané, s vonkajším priemerom &gt; 406,4 mm, z ocele</t>
    </r>
  </si>
  <si>
    <r>
      <rPr>
        <sz val="10"/>
        <rFont val="Times New Roman"/>
        <family val="1"/>
        <charset val="238"/>
      </rPr>
      <t>24.20.22</t>
    </r>
  </si>
  <si>
    <r>
      <rPr>
        <sz val="10"/>
        <rFont val="Times New Roman"/>
        <family val="1"/>
        <charset val="238"/>
      </rPr>
      <t>Pažnice a rúrky používané na ropných alebo plynových vrtoch, zvárané, s vonkajším priemerom &gt; 406,4 mm, z ocele</t>
    </r>
  </si>
  <si>
    <r>
      <rPr>
        <sz val="10"/>
        <rFont val="Times New Roman"/>
        <family val="1"/>
        <charset val="238"/>
      </rPr>
      <t>24.20.23</t>
    </r>
  </si>
  <si>
    <r>
      <rPr>
        <sz val="10"/>
        <rFont val="Times New Roman"/>
        <family val="1"/>
        <charset val="238"/>
      </rPr>
      <t>Ostatné rúry a rúrky kruhovitého prierezu, zvárané, s vonkajším priemerom &gt; 406,4 mm, z ocele</t>
    </r>
  </si>
  <si>
    <r>
      <rPr>
        <sz val="10"/>
        <rFont val="Times New Roman"/>
        <family val="1"/>
        <charset val="238"/>
      </rPr>
      <t>24.20.24</t>
    </r>
  </si>
  <si>
    <r>
      <rPr>
        <sz val="10"/>
        <rFont val="Times New Roman"/>
        <family val="1"/>
        <charset val="238"/>
      </rPr>
      <t>Ostatné rúry a rúrky, kruhovitého prierezu, ako napr. nitované, spájané sponou alebo podobne uzavierané, s vonkajším priemerom &gt; 406,4 mm, z ocele</t>
    </r>
  </si>
  <si>
    <r>
      <rPr>
        <sz val="10"/>
        <rFont val="Times New Roman"/>
        <family val="1"/>
        <charset val="238"/>
      </rPr>
      <t>24.20.3</t>
    </r>
  </si>
  <si>
    <r>
      <rPr>
        <sz val="10"/>
        <rFont val="Times New Roman"/>
        <family val="1"/>
        <charset val="238"/>
      </rPr>
      <t>Rúry a rúrky s vonkajším priemerom ≤ 406,4 mm, zvárané, z ocele</t>
    </r>
  </si>
  <si>
    <r>
      <rPr>
        <sz val="10"/>
        <rFont val="Times New Roman"/>
        <family val="1"/>
        <charset val="238"/>
      </rPr>
      <t>24.20.31</t>
    </r>
  </si>
  <si>
    <r>
      <rPr>
        <sz val="10"/>
        <rFont val="Times New Roman"/>
        <family val="1"/>
        <charset val="238"/>
      </rPr>
      <t>Rúry a rúrky používané na ropovody alebo plynovody, zvárané, s vonkajším priemerom ≤ 406,4 mm, z ocele</t>
    </r>
  </si>
  <si>
    <r>
      <rPr>
        <sz val="10"/>
        <rFont val="Times New Roman"/>
        <family val="1"/>
        <charset val="238"/>
      </rPr>
      <t>24.20.32</t>
    </r>
  </si>
  <si>
    <r>
      <rPr>
        <sz val="10"/>
        <rFont val="Times New Roman"/>
        <family val="1"/>
        <charset val="238"/>
      </rPr>
      <t>Pažnice a čerpacie rúrky používané na ropných alebo plynových vrtoch, zvárané, s vonkajším priemerom ≤ 406,4 mm, z ocele</t>
    </r>
  </si>
  <si>
    <r>
      <rPr>
        <sz val="10"/>
        <rFont val="Times New Roman"/>
        <family val="1"/>
        <charset val="238"/>
      </rPr>
      <t>24.20.33</t>
    </r>
  </si>
  <si>
    <r>
      <rPr>
        <sz val="10"/>
        <rFont val="Times New Roman"/>
        <family val="1"/>
        <charset val="238"/>
      </rPr>
      <t>Ostatné rúry a rúrky kruhovitého prierezu, zvárané, s vonkajším priemerom ≤ 406,4 mm, z ocele</t>
    </r>
  </si>
  <si>
    <r>
      <rPr>
        <sz val="10"/>
        <rFont val="Times New Roman"/>
        <family val="1"/>
        <charset val="238"/>
      </rPr>
      <t>24.20.34</t>
    </r>
  </si>
  <si>
    <r>
      <rPr>
        <sz val="10"/>
        <rFont val="Times New Roman"/>
        <family val="1"/>
        <charset val="238"/>
      </rPr>
      <t>Rúry a rúrky, s prierezom iným ako kruhovitým, zvárané, s vonkajším priemerom ≤ 406,4 mm, z ocele</t>
    </r>
  </si>
  <si>
    <r>
      <rPr>
        <sz val="10"/>
        <rFont val="Times New Roman"/>
        <family val="1"/>
        <charset val="238"/>
      </rPr>
      <t>24.20.35</t>
    </r>
  </si>
  <si>
    <r>
      <rPr>
        <sz val="10"/>
        <rFont val="Times New Roman"/>
        <family val="1"/>
        <charset val="238"/>
      </rPr>
      <t xml:space="preserve">Ostatné  rúry  a  rúrky,  ako  napr.  nitované,  spájané  sponou  alebo  podobne  uzavierané,  s  vonkajším  priemerom
</t>
    </r>
    <r>
      <rPr>
        <sz val="10"/>
        <rFont val="Times New Roman"/>
        <family val="1"/>
        <charset val="238"/>
      </rPr>
      <t>≤ 406,4 mm, z ocele</t>
    </r>
  </si>
  <si>
    <r>
      <rPr>
        <sz val="10"/>
        <rFont val="Times New Roman"/>
        <family val="1"/>
        <charset val="238"/>
      </rPr>
      <t>24.20.4</t>
    </r>
  </si>
  <si>
    <r>
      <rPr>
        <sz val="10"/>
        <rFont val="Times New Roman"/>
        <family val="1"/>
        <charset val="238"/>
      </rPr>
      <t>Príslušenstvo na rúry alebo rúrky, iné ako liate</t>
    </r>
  </si>
  <si>
    <r>
      <rPr>
        <sz val="10"/>
        <rFont val="Times New Roman"/>
        <family val="1"/>
        <charset val="238"/>
      </rPr>
      <t>24.20.40</t>
    </r>
  </si>
  <si>
    <r>
      <rPr>
        <sz val="10"/>
        <rFont val="Times New Roman"/>
        <family val="1"/>
        <charset val="238"/>
      </rPr>
      <t>24.20.9</t>
    </r>
  </si>
  <si>
    <r>
      <rPr>
        <sz val="10"/>
        <rFont val="Times New Roman"/>
        <family val="1"/>
        <charset val="238"/>
      </rPr>
      <t>Subdodávateľské činnosti ako súčasť výroby rúr, rúrok, dutých profilov a príslušenstva k nim z ocele</t>
    </r>
  </si>
  <si>
    <r>
      <rPr>
        <sz val="10"/>
        <rFont val="Times New Roman"/>
        <family val="1"/>
        <charset val="238"/>
      </rPr>
      <t>24.20.99</t>
    </r>
  </si>
  <si>
    <t>24.3</t>
  </si>
  <si>
    <r>
      <rPr>
        <sz val="10"/>
        <rFont val="Times New Roman"/>
        <family val="1"/>
        <charset val="238"/>
      </rPr>
      <t>Ostatné výrobky prvotného spracovania ocele</t>
    </r>
  </si>
  <si>
    <t>24.31</t>
  </si>
  <si>
    <r>
      <rPr>
        <sz val="10"/>
        <rFont val="Times New Roman"/>
        <family val="1"/>
        <charset val="238"/>
      </rPr>
      <t>Tyče ťahané za studena</t>
    </r>
  </si>
  <si>
    <r>
      <rPr>
        <sz val="10"/>
        <rFont val="Times New Roman"/>
        <family val="1"/>
        <charset val="238"/>
      </rPr>
      <t>24.31.1</t>
    </r>
  </si>
  <si>
    <r>
      <rPr>
        <sz val="10"/>
        <rFont val="Times New Roman"/>
        <family val="1"/>
        <charset val="238"/>
      </rPr>
      <t>Tyče a ťažké profily z nelegovanej ocele ťahané za studena</t>
    </r>
  </si>
  <si>
    <r>
      <rPr>
        <sz val="10"/>
        <rFont val="Times New Roman"/>
        <family val="1"/>
        <charset val="238"/>
      </rPr>
      <t>24.31.10</t>
    </r>
  </si>
  <si>
    <r>
      <rPr>
        <sz val="10"/>
        <rFont val="Times New Roman"/>
        <family val="1"/>
        <charset val="238"/>
      </rPr>
      <t>24.31.2</t>
    </r>
  </si>
  <si>
    <r>
      <rPr>
        <sz val="10"/>
        <rFont val="Times New Roman"/>
        <family val="1"/>
        <charset val="238"/>
      </rPr>
      <t>Tyče a ťažké profily z legovanej ocele, inej ako nehrdzavejúcej ocele, ťahané za studena</t>
    </r>
  </si>
  <si>
    <r>
      <rPr>
        <sz val="10"/>
        <rFont val="Times New Roman"/>
        <family val="1"/>
        <charset val="238"/>
      </rPr>
      <t>24.31.20</t>
    </r>
  </si>
  <si>
    <r>
      <rPr>
        <sz val="10"/>
        <rFont val="Times New Roman"/>
        <family val="1"/>
        <charset val="238"/>
      </rPr>
      <t>24.31.3</t>
    </r>
  </si>
  <si>
    <r>
      <rPr>
        <sz val="10"/>
        <rFont val="Times New Roman"/>
        <family val="1"/>
        <charset val="238"/>
      </rPr>
      <t>Tyče a ťažké profily z nehrdzavejúcej ocele ťahané za studena</t>
    </r>
  </si>
  <si>
    <r>
      <rPr>
        <sz val="10"/>
        <rFont val="Times New Roman"/>
        <family val="1"/>
        <charset val="238"/>
      </rPr>
      <t>24.31.30</t>
    </r>
  </si>
  <si>
    <r>
      <rPr>
        <sz val="10"/>
        <rFont val="Times New Roman"/>
        <family val="1"/>
        <charset val="238"/>
      </rPr>
      <t>24.31.9</t>
    </r>
  </si>
  <si>
    <r>
      <rPr>
        <sz val="10"/>
        <rFont val="Times New Roman"/>
        <family val="1"/>
        <charset val="238"/>
      </rPr>
      <t>Subdodávateľské činnosti ako súčasť výroby tyčí ťahaných za studena</t>
    </r>
  </si>
  <si>
    <r>
      <rPr>
        <sz val="10"/>
        <rFont val="Times New Roman"/>
        <family val="1"/>
        <charset val="238"/>
      </rPr>
      <t>24.31.99</t>
    </r>
  </si>
  <si>
    <t>24.32</t>
  </si>
  <si>
    <r>
      <rPr>
        <sz val="10"/>
        <rFont val="Times New Roman"/>
        <family val="1"/>
        <charset val="238"/>
      </rPr>
      <t>Úzke pásy valcované za studena</t>
    </r>
  </si>
  <si>
    <r>
      <rPr>
        <sz val="10"/>
        <rFont val="Times New Roman"/>
        <family val="1"/>
        <charset val="238"/>
      </rPr>
      <t>24.32.1</t>
    </r>
  </si>
  <si>
    <r>
      <rPr>
        <sz val="10"/>
        <rFont val="Times New Roman"/>
        <family val="1"/>
        <charset val="238"/>
      </rPr>
      <t>Ploché výrobky z ocele valcované za studena, nepotiahnuté, so šírkou &lt; 600 mm</t>
    </r>
  </si>
  <si>
    <r>
      <rPr>
        <sz val="10"/>
        <rFont val="Times New Roman"/>
        <family val="1"/>
        <charset val="238"/>
      </rPr>
      <t>24.32.10</t>
    </r>
  </si>
  <si>
    <r>
      <rPr>
        <sz val="10"/>
        <rFont val="Times New Roman"/>
        <family val="1"/>
        <charset val="238"/>
      </rPr>
      <t>24.32.2</t>
    </r>
  </si>
  <si>
    <r>
      <rPr>
        <sz val="10"/>
        <rFont val="Times New Roman"/>
        <family val="1"/>
        <charset val="238"/>
      </rPr>
      <t>Ploché výrobky z ocele valcované za studena, plátované, pokovované alebo potiahnuté, so šírkou &lt; 600 mm</t>
    </r>
  </si>
  <si>
    <r>
      <rPr>
        <sz val="10"/>
        <rFont val="Times New Roman"/>
        <family val="1"/>
        <charset val="238"/>
      </rPr>
      <t>24.32.20</t>
    </r>
  </si>
  <si>
    <r>
      <rPr>
        <sz val="10"/>
        <rFont val="Times New Roman"/>
        <family val="1"/>
        <charset val="238"/>
      </rPr>
      <t>24.32.9</t>
    </r>
  </si>
  <si>
    <r>
      <rPr>
        <sz val="10"/>
        <rFont val="Times New Roman"/>
        <family val="1"/>
        <charset val="238"/>
      </rPr>
      <t>Subdodávateľské činnosti ako súčasť výroby úzkych pásov valcovaných za studena</t>
    </r>
  </si>
  <si>
    <r>
      <rPr>
        <sz val="10"/>
        <rFont val="Times New Roman"/>
        <family val="1"/>
        <charset val="238"/>
      </rPr>
      <t>24.32.99</t>
    </r>
  </si>
  <si>
    <t>24.33</t>
  </si>
  <si>
    <r>
      <rPr>
        <sz val="10"/>
        <rFont val="Times New Roman"/>
        <family val="1"/>
        <charset val="238"/>
      </rPr>
      <t>Výrobky tvarované alebo ohýbané za studena</t>
    </r>
  </si>
  <si>
    <r>
      <rPr>
        <sz val="10"/>
        <rFont val="Times New Roman"/>
        <family val="1"/>
        <charset val="238"/>
      </rPr>
      <t>24.33.1</t>
    </r>
  </si>
  <si>
    <r>
      <rPr>
        <sz val="10"/>
        <rFont val="Times New Roman"/>
        <family val="1"/>
        <charset val="238"/>
      </rPr>
      <t>Otvorené profily tvarované alebo ohýbané za studena</t>
    </r>
  </si>
  <si>
    <r>
      <rPr>
        <sz val="10"/>
        <rFont val="Times New Roman"/>
        <family val="1"/>
        <charset val="238"/>
      </rPr>
      <t>24.33.11</t>
    </r>
  </si>
  <si>
    <r>
      <rPr>
        <sz val="10"/>
        <rFont val="Times New Roman"/>
        <family val="1"/>
        <charset val="238"/>
      </rPr>
      <t>Otvorené profily tvarované alebo ohýbané za studena z nelegovanej ocele</t>
    </r>
  </si>
  <si>
    <r>
      <rPr>
        <sz val="10"/>
        <rFont val="Times New Roman"/>
        <family val="1"/>
        <charset val="238"/>
      </rPr>
      <t>24.33.12</t>
    </r>
  </si>
  <si>
    <r>
      <rPr>
        <sz val="10"/>
        <rFont val="Times New Roman"/>
        <family val="1"/>
        <charset val="238"/>
      </rPr>
      <t>Otvorené profily tvarované alebo ohýbané za studena z nehrdzavejúcej ocele</t>
    </r>
  </si>
  <si>
    <r>
      <rPr>
        <sz val="10"/>
        <rFont val="Times New Roman"/>
        <family val="1"/>
        <charset val="238"/>
      </rPr>
      <t>24.33.2</t>
    </r>
  </si>
  <si>
    <r>
      <rPr>
        <sz val="10"/>
        <rFont val="Times New Roman"/>
        <family val="1"/>
        <charset val="238"/>
      </rPr>
      <t>Rebrované plechy z nelegovanej ocele</t>
    </r>
  </si>
  <si>
    <r>
      <rPr>
        <sz val="10"/>
        <rFont val="Times New Roman"/>
        <family val="1"/>
        <charset val="238"/>
      </rPr>
      <t>24.33.20</t>
    </r>
  </si>
  <si>
    <r>
      <rPr>
        <sz val="10"/>
        <rFont val="Times New Roman"/>
        <family val="1"/>
        <charset val="238"/>
      </rPr>
      <t>24.33.3</t>
    </r>
  </si>
  <si>
    <r>
      <rPr>
        <sz val="10"/>
        <rFont val="Times New Roman"/>
        <family val="1"/>
        <charset val="238"/>
      </rPr>
      <t>Sendvičové panely z potiahnutého oceľového plechu</t>
    </r>
  </si>
  <si>
    <r>
      <rPr>
        <sz val="10"/>
        <rFont val="Times New Roman"/>
        <family val="1"/>
        <charset val="238"/>
      </rPr>
      <t>24.33.30</t>
    </r>
  </si>
  <si>
    <r>
      <rPr>
        <sz val="10"/>
        <rFont val="Times New Roman"/>
        <family val="1"/>
        <charset val="238"/>
      </rPr>
      <t>24.33.9</t>
    </r>
  </si>
  <si>
    <r>
      <rPr>
        <sz val="10"/>
        <rFont val="Times New Roman"/>
        <family val="1"/>
        <charset val="238"/>
      </rPr>
      <t>Subdodávateľské činnosti ako súčasť výroby výrobkov tvarovaných alebo ohýbaných za studena</t>
    </r>
  </si>
  <si>
    <r>
      <rPr>
        <sz val="10"/>
        <rFont val="Times New Roman"/>
        <family val="1"/>
        <charset val="238"/>
      </rPr>
      <t>24.33.99</t>
    </r>
  </si>
  <si>
    <t>24.34</t>
  </si>
  <si>
    <r>
      <rPr>
        <sz val="10"/>
        <rFont val="Times New Roman"/>
        <family val="1"/>
        <charset val="238"/>
      </rPr>
      <t>Drôty ťahané za studena</t>
    </r>
  </si>
  <si>
    <r>
      <rPr>
        <sz val="10"/>
        <rFont val="Times New Roman"/>
        <family val="1"/>
        <charset val="238"/>
      </rPr>
      <t>24.34.1</t>
    </r>
  </si>
  <si>
    <r>
      <rPr>
        <sz val="10"/>
        <rFont val="Times New Roman"/>
        <family val="1"/>
        <charset val="238"/>
      </rPr>
      <t>24.34.11</t>
    </r>
  </si>
  <si>
    <r>
      <rPr>
        <sz val="10"/>
        <rFont val="Times New Roman"/>
        <family val="1"/>
        <charset val="238"/>
      </rPr>
      <t>Drôty z nelegovanej ocele ťahané za studena</t>
    </r>
  </si>
  <si>
    <r>
      <rPr>
        <sz val="10"/>
        <rFont val="Times New Roman"/>
        <family val="1"/>
        <charset val="238"/>
      </rPr>
      <t>24.34.12</t>
    </r>
  </si>
  <si>
    <r>
      <rPr>
        <sz val="10"/>
        <rFont val="Times New Roman"/>
        <family val="1"/>
        <charset val="238"/>
      </rPr>
      <t>Drôty z nehrdzavejúcej ocele ťahané za studena</t>
    </r>
  </si>
  <si>
    <r>
      <rPr>
        <sz val="10"/>
        <rFont val="Times New Roman"/>
        <family val="1"/>
        <charset val="238"/>
      </rPr>
      <t>24.34.13</t>
    </r>
  </si>
  <si>
    <r>
      <rPr>
        <sz val="10"/>
        <rFont val="Times New Roman"/>
        <family val="1"/>
        <charset val="238"/>
      </rPr>
      <t>Drôty z ostatnej legovanej ocele ťahané za studena</t>
    </r>
  </si>
  <si>
    <r>
      <rPr>
        <sz val="10"/>
        <rFont val="Times New Roman"/>
        <family val="1"/>
        <charset val="238"/>
      </rPr>
      <t>24.34.9</t>
    </r>
  </si>
  <si>
    <r>
      <rPr>
        <sz val="10"/>
        <rFont val="Times New Roman"/>
        <family val="1"/>
        <charset val="238"/>
      </rPr>
      <t>Subdodávateľské činnosti ako súčasť výroby drôtov ťahaných za studena</t>
    </r>
  </si>
  <si>
    <r>
      <rPr>
        <sz val="10"/>
        <rFont val="Times New Roman"/>
        <family val="1"/>
        <charset val="238"/>
      </rPr>
      <t>24.34.99</t>
    </r>
  </si>
  <si>
    <t>24.4</t>
  </si>
  <si>
    <r>
      <rPr>
        <sz val="10"/>
        <rFont val="Times New Roman"/>
        <family val="1"/>
        <charset val="238"/>
      </rPr>
      <t>Drahé kovy a ostatné neželezné kovy</t>
    </r>
  </si>
  <si>
    <t>24.41</t>
  </si>
  <si>
    <r>
      <rPr>
        <sz val="10"/>
        <rFont val="Times New Roman"/>
        <family val="1"/>
        <charset val="238"/>
      </rPr>
      <t>Drahé kovy</t>
    </r>
  </si>
  <si>
    <r>
      <rPr>
        <sz val="10"/>
        <rFont val="Times New Roman"/>
        <family val="1"/>
        <charset val="238"/>
      </rPr>
      <t>24.41.1</t>
    </r>
  </si>
  <si>
    <r>
      <rPr>
        <sz val="10"/>
        <rFont val="Times New Roman"/>
        <family val="1"/>
        <charset val="238"/>
      </rPr>
      <t>Striebro surové alebo vo forme polotovarov, alebo vo forme prášku</t>
    </r>
  </si>
  <si>
    <r>
      <rPr>
        <sz val="10"/>
        <rFont val="Times New Roman"/>
        <family val="1"/>
        <charset val="238"/>
      </rPr>
      <t>24.41.10</t>
    </r>
  </si>
  <si>
    <r>
      <rPr>
        <sz val="10"/>
        <rFont val="Times New Roman"/>
        <family val="1"/>
        <charset val="238"/>
      </rPr>
      <t>24.41.2</t>
    </r>
  </si>
  <si>
    <r>
      <rPr>
        <sz val="10"/>
        <rFont val="Times New Roman"/>
        <family val="1"/>
        <charset val="238"/>
      </rPr>
      <t>Zlato surové alebo vo forme polotovarov, alebo vo forme prášku</t>
    </r>
  </si>
  <si>
    <r>
      <rPr>
        <sz val="10"/>
        <rFont val="Times New Roman"/>
        <family val="1"/>
        <charset val="238"/>
      </rPr>
      <t>24.41.20</t>
    </r>
  </si>
  <si>
    <r>
      <rPr>
        <sz val="10"/>
        <rFont val="Times New Roman"/>
        <family val="1"/>
        <charset val="238"/>
      </rPr>
      <t>24.41.3</t>
    </r>
  </si>
  <si>
    <r>
      <rPr>
        <sz val="10"/>
        <rFont val="Times New Roman"/>
        <family val="1"/>
        <charset val="238"/>
      </rPr>
      <t>Platina surová alebo vo forme polotovarov, alebo vo forme prášku</t>
    </r>
  </si>
  <si>
    <r>
      <rPr>
        <sz val="10"/>
        <rFont val="Times New Roman"/>
        <family val="1"/>
        <charset val="238"/>
      </rPr>
      <t>24.41.30</t>
    </r>
  </si>
  <si>
    <r>
      <rPr>
        <sz val="10"/>
        <rFont val="Times New Roman"/>
        <family val="1"/>
        <charset val="238"/>
      </rPr>
      <t>24.41.4</t>
    </r>
  </si>
  <si>
    <r>
      <rPr>
        <sz val="10"/>
        <rFont val="Times New Roman"/>
        <family val="1"/>
        <charset val="238"/>
      </rPr>
      <t>Základné kovy alebo striebro, plátované zlatom, opracované len do formy polotovarov</t>
    </r>
  </si>
  <si>
    <r>
      <rPr>
        <sz val="10"/>
        <rFont val="Times New Roman"/>
        <family val="1"/>
        <charset val="238"/>
      </rPr>
      <t>24.41.40</t>
    </r>
  </si>
  <si>
    <r>
      <rPr>
        <sz val="10"/>
        <rFont val="Times New Roman"/>
        <family val="1"/>
        <charset val="238"/>
      </rPr>
      <t>24.41.5</t>
    </r>
  </si>
  <si>
    <r>
      <rPr>
        <sz val="10"/>
        <rFont val="Times New Roman"/>
        <family val="1"/>
        <charset val="238"/>
      </rPr>
      <t>Základné kovy plátované striebrom a základné kovy, striebro alebo zlato plátované platinou, opracované len do formy polotovarov</t>
    </r>
  </si>
  <si>
    <r>
      <rPr>
        <sz val="10"/>
        <rFont val="Times New Roman"/>
        <family val="1"/>
        <charset val="238"/>
      </rPr>
      <t>24.41.50</t>
    </r>
  </si>
  <si>
    <r>
      <rPr>
        <sz val="10"/>
        <rFont val="Times New Roman"/>
        <family val="1"/>
        <charset val="238"/>
      </rPr>
      <t>24.41.9</t>
    </r>
  </si>
  <si>
    <r>
      <rPr>
        <sz val="10"/>
        <rFont val="Times New Roman"/>
        <family val="1"/>
        <charset val="238"/>
      </rPr>
      <t>Subdodávateľské činnosti ako súčasť výroby drahých kovov</t>
    </r>
  </si>
  <si>
    <r>
      <rPr>
        <sz val="10"/>
        <rFont val="Times New Roman"/>
        <family val="1"/>
        <charset val="238"/>
      </rPr>
      <t>24.41.99</t>
    </r>
  </si>
  <si>
    <t>24.42</t>
  </si>
  <si>
    <r>
      <rPr>
        <sz val="10"/>
        <rFont val="Times New Roman"/>
        <family val="1"/>
        <charset val="238"/>
      </rPr>
      <t>Hliník</t>
    </r>
  </si>
  <si>
    <r>
      <rPr>
        <sz val="10"/>
        <rFont val="Times New Roman"/>
        <family val="1"/>
        <charset val="238"/>
      </rPr>
      <t>24.42.1</t>
    </r>
  </si>
  <si>
    <r>
      <rPr>
        <sz val="10"/>
        <rFont val="Times New Roman"/>
        <family val="1"/>
        <charset val="238"/>
      </rPr>
      <t>Hliník surový; oxid hlinitý</t>
    </r>
  </si>
  <si>
    <r>
      <rPr>
        <sz val="10"/>
        <rFont val="Times New Roman"/>
        <family val="1"/>
        <charset val="238"/>
      </rPr>
      <t>24.42.11</t>
    </r>
  </si>
  <si>
    <r>
      <rPr>
        <sz val="10"/>
        <rFont val="Times New Roman"/>
        <family val="1"/>
        <charset val="238"/>
      </rPr>
      <t>Surový hliník</t>
    </r>
  </si>
  <si>
    <r>
      <rPr>
        <sz val="10"/>
        <rFont val="Times New Roman"/>
        <family val="1"/>
        <charset val="238"/>
      </rPr>
      <t>24.42.12</t>
    </r>
  </si>
  <si>
    <r>
      <rPr>
        <sz val="10"/>
        <rFont val="Times New Roman"/>
        <family val="1"/>
        <charset val="238"/>
      </rPr>
      <t>Oxid hlinitý okrem umelého korundu</t>
    </r>
  </si>
  <si>
    <r>
      <rPr>
        <sz val="10"/>
        <rFont val="Times New Roman"/>
        <family val="1"/>
        <charset val="238"/>
      </rPr>
      <t>24.42.2</t>
    </r>
  </si>
  <si>
    <r>
      <rPr>
        <sz val="10"/>
        <rFont val="Times New Roman"/>
        <family val="1"/>
        <charset val="238"/>
      </rPr>
      <t>Polotovary z hliníka alebo zo zliatin hliníka</t>
    </r>
  </si>
  <si>
    <r>
      <rPr>
        <sz val="10"/>
        <rFont val="Times New Roman"/>
        <family val="1"/>
        <charset val="238"/>
      </rPr>
      <t>24.42.21</t>
    </r>
  </si>
  <si>
    <r>
      <rPr>
        <sz val="10"/>
        <rFont val="Times New Roman"/>
        <family val="1"/>
        <charset val="238"/>
      </rPr>
      <t>Hliníkový prášok a hliníkové vločky</t>
    </r>
  </si>
  <si>
    <r>
      <rPr>
        <sz val="10"/>
        <rFont val="Times New Roman"/>
        <family val="1"/>
        <charset val="238"/>
      </rPr>
      <t>24.42.22</t>
    </r>
  </si>
  <si>
    <r>
      <rPr>
        <sz val="10"/>
        <rFont val="Times New Roman"/>
        <family val="1"/>
        <charset val="238"/>
      </rPr>
      <t>Hliníkové tyče, prúty a profily</t>
    </r>
  </si>
  <si>
    <r>
      <rPr>
        <sz val="10"/>
        <rFont val="Times New Roman"/>
        <family val="1"/>
        <charset val="238"/>
      </rPr>
      <t>24.42.23</t>
    </r>
  </si>
  <si>
    <r>
      <rPr>
        <sz val="10"/>
        <rFont val="Times New Roman"/>
        <family val="1"/>
        <charset val="238"/>
      </rPr>
      <t>Hliníkové drôty</t>
    </r>
  </si>
  <si>
    <r>
      <rPr>
        <sz val="10"/>
        <rFont val="Times New Roman"/>
        <family val="1"/>
        <charset val="238"/>
      </rPr>
      <t>24.42.24</t>
    </r>
  </si>
  <si>
    <r>
      <rPr>
        <sz val="10"/>
        <rFont val="Times New Roman"/>
        <family val="1"/>
        <charset val="238"/>
      </rPr>
      <t>Hliníkové dosky, plechy a pásy s hrúbkou &gt; 0,2 mm</t>
    </r>
  </si>
  <si>
    <r>
      <rPr>
        <sz val="10"/>
        <rFont val="Times New Roman"/>
        <family val="1"/>
        <charset val="238"/>
      </rPr>
      <t>24.42.25</t>
    </r>
  </si>
  <si>
    <r>
      <rPr>
        <sz val="10"/>
        <rFont val="Times New Roman"/>
        <family val="1"/>
        <charset val="238"/>
      </rPr>
      <t>Hliníkové fólie s hrúbkou ≤ 0,2 mm</t>
    </r>
  </si>
  <si>
    <r>
      <rPr>
        <sz val="10"/>
        <rFont val="Times New Roman"/>
        <family val="1"/>
        <charset val="238"/>
      </rPr>
      <t>24.42.26</t>
    </r>
  </si>
  <si>
    <r>
      <rPr>
        <sz val="10"/>
        <rFont val="Times New Roman"/>
        <family val="1"/>
        <charset val="238"/>
      </rPr>
      <t>Hliníkové rúry a rúrky a príslušenstvo k nim</t>
    </r>
  </si>
  <si>
    <r>
      <rPr>
        <sz val="10"/>
        <rFont val="Times New Roman"/>
        <family val="1"/>
        <charset val="238"/>
      </rPr>
      <t>24.42.9</t>
    </r>
  </si>
  <si>
    <r>
      <rPr>
        <sz val="10"/>
        <rFont val="Times New Roman"/>
        <family val="1"/>
        <charset val="238"/>
      </rPr>
      <t>Subdodávateľské činnosti ako súčasť výroby hliníka</t>
    </r>
  </si>
  <si>
    <r>
      <rPr>
        <sz val="10"/>
        <rFont val="Times New Roman"/>
        <family val="1"/>
        <charset val="238"/>
      </rPr>
      <t>24.42.99</t>
    </r>
  </si>
  <si>
    <t>24.43</t>
  </si>
  <si>
    <r>
      <rPr>
        <sz val="10"/>
        <rFont val="Times New Roman"/>
        <family val="1"/>
        <charset val="238"/>
      </rPr>
      <t>Olovo, zinok a cín</t>
    </r>
  </si>
  <si>
    <r>
      <rPr>
        <sz val="10"/>
        <rFont val="Times New Roman"/>
        <family val="1"/>
        <charset val="238"/>
      </rPr>
      <t>24.43.1</t>
    </r>
  </si>
  <si>
    <r>
      <rPr>
        <sz val="10"/>
        <rFont val="Times New Roman"/>
        <family val="1"/>
        <charset val="238"/>
      </rPr>
      <t>Olovo, zinok a cín, surové</t>
    </r>
  </si>
  <si>
    <r>
      <rPr>
        <sz val="10"/>
        <rFont val="Times New Roman"/>
        <family val="1"/>
        <charset val="238"/>
      </rPr>
      <t>24.43.11</t>
    </r>
  </si>
  <si>
    <r>
      <rPr>
        <sz val="10"/>
        <rFont val="Times New Roman"/>
        <family val="1"/>
        <charset val="238"/>
      </rPr>
      <t>Olovo surové</t>
    </r>
  </si>
  <si>
    <r>
      <rPr>
        <sz val="10"/>
        <rFont val="Times New Roman"/>
        <family val="1"/>
        <charset val="238"/>
      </rPr>
      <t>24.43.12</t>
    </r>
  </si>
  <si>
    <r>
      <rPr>
        <sz val="10"/>
        <rFont val="Times New Roman"/>
        <family val="1"/>
        <charset val="238"/>
      </rPr>
      <t>Zinok surový</t>
    </r>
  </si>
  <si>
    <r>
      <rPr>
        <sz val="10"/>
        <rFont val="Times New Roman"/>
        <family val="1"/>
        <charset val="238"/>
      </rPr>
      <t>24.43.13</t>
    </r>
  </si>
  <si>
    <r>
      <rPr>
        <sz val="10"/>
        <rFont val="Times New Roman"/>
        <family val="1"/>
        <charset val="238"/>
      </rPr>
      <t>Cín surový</t>
    </r>
  </si>
  <si>
    <r>
      <rPr>
        <sz val="10"/>
        <rFont val="Times New Roman"/>
        <family val="1"/>
        <charset val="238"/>
      </rPr>
      <t>24.43.2</t>
    </r>
  </si>
  <si>
    <r>
      <rPr>
        <sz val="10"/>
        <rFont val="Times New Roman"/>
        <family val="1"/>
        <charset val="238"/>
      </rPr>
      <t>Polotovary z olova, zinku a cínu a ich zliatin</t>
    </r>
  </si>
  <si>
    <r>
      <rPr>
        <sz val="10"/>
        <rFont val="Times New Roman"/>
        <family val="1"/>
        <charset val="238"/>
      </rPr>
      <t>24.43.21</t>
    </r>
  </si>
  <si>
    <r>
      <rPr>
        <sz val="10"/>
        <rFont val="Times New Roman"/>
        <family val="1"/>
        <charset val="238"/>
      </rPr>
      <t>Olovené dosky, plechy, pásy a fólie; olovený prášok a olovené vločky</t>
    </r>
  </si>
  <si>
    <r>
      <rPr>
        <sz val="10"/>
        <rFont val="Times New Roman"/>
        <family val="1"/>
        <charset val="238"/>
      </rPr>
      <t>24.43.22</t>
    </r>
  </si>
  <si>
    <r>
      <rPr>
        <sz val="10"/>
        <rFont val="Times New Roman"/>
        <family val="1"/>
        <charset val="238"/>
      </rPr>
      <t>Zinkový prach, prášok a zinkové vločky</t>
    </r>
  </si>
  <si>
    <r>
      <rPr>
        <sz val="10"/>
        <rFont val="Times New Roman"/>
        <family val="1"/>
        <charset val="238"/>
      </rPr>
      <t>24.43.23</t>
    </r>
  </si>
  <si>
    <r>
      <rPr>
        <sz val="10"/>
        <rFont val="Times New Roman"/>
        <family val="1"/>
        <charset val="238"/>
      </rPr>
      <t>Zinkové tyče, prúty, profily a drôty; zinkové dosky, plechy, pásy a fólie</t>
    </r>
  </si>
  <si>
    <r>
      <rPr>
        <sz val="10"/>
        <rFont val="Times New Roman"/>
        <family val="1"/>
        <charset val="238"/>
      </rPr>
      <t>24.43.24</t>
    </r>
  </si>
  <si>
    <r>
      <rPr>
        <sz val="10"/>
        <rFont val="Times New Roman"/>
        <family val="1"/>
        <charset val="238"/>
      </rPr>
      <t>Cínové tyče, prúty, profily a drôty</t>
    </r>
  </si>
  <si>
    <r>
      <rPr>
        <sz val="10"/>
        <rFont val="Times New Roman"/>
        <family val="1"/>
        <charset val="238"/>
      </rPr>
      <t>24.43.9</t>
    </r>
  </si>
  <si>
    <r>
      <rPr>
        <sz val="10"/>
        <rFont val="Times New Roman"/>
        <family val="1"/>
        <charset val="238"/>
      </rPr>
      <t>Subdodávateľské činnosti ako súčasť výroby olova, zinku a cínu</t>
    </r>
  </si>
  <si>
    <r>
      <rPr>
        <sz val="10"/>
        <rFont val="Times New Roman"/>
        <family val="1"/>
        <charset val="238"/>
      </rPr>
      <t>24.43.99</t>
    </r>
  </si>
  <si>
    <t>24.44</t>
  </si>
  <si>
    <r>
      <rPr>
        <sz val="10"/>
        <rFont val="Times New Roman"/>
        <family val="1"/>
        <charset val="238"/>
      </rPr>
      <t>Meď</t>
    </r>
  </si>
  <si>
    <r>
      <rPr>
        <sz val="10"/>
        <rFont val="Times New Roman"/>
        <family val="1"/>
        <charset val="238"/>
      </rPr>
      <t>24.44.1</t>
    </r>
  </si>
  <si>
    <r>
      <rPr>
        <sz val="10"/>
        <rFont val="Times New Roman"/>
        <family val="1"/>
        <charset val="238"/>
      </rPr>
      <t>Meď surová; medený kamienok (medený lech); cementová meď (zrážaná meď)</t>
    </r>
  </si>
  <si>
    <r>
      <rPr>
        <sz val="10"/>
        <rFont val="Times New Roman"/>
        <family val="1"/>
        <charset val="238"/>
      </rPr>
      <t>24.44.11</t>
    </r>
  </si>
  <si>
    <r>
      <rPr>
        <sz val="10"/>
        <rFont val="Times New Roman"/>
        <family val="1"/>
        <charset val="238"/>
      </rPr>
      <t>Medený kamienok (medený lech); cementová meď (zrážaná meď)</t>
    </r>
  </si>
  <si>
    <r>
      <rPr>
        <sz val="10"/>
        <rFont val="Times New Roman"/>
        <family val="1"/>
        <charset val="238"/>
      </rPr>
      <t>24.44.12</t>
    </r>
  </si>
  <si>
    <r>
      <rPr>
        <sz val="10"/>
        <rFont val="Times New Roman"/>
        <family val="1"/>
        <charset val="238"/>
      </rPr>
      <t>Nerafinovaná meď; medené anódy na elektrolytickú rafináciu</t>
    </r>
  </si>
  <si>
    <r>
      <rPr>
        <sz val="10"/>
        <rFont val="Times New Roman"/>
        <family val="1"/>
        <charset val="238"/>
      </rPr>
      <t>24.44.13</t>
    </r>
  </si>
  <si>
    <r>
      <rPr>
        <sz val="10"/>
        <rFont val="Times New Roman"/>
        <family val="1"/>
        <charset val="238"/>
      </rPr>
      <t>Rafinovaná meď a zliatiny medi, surové; predzliatiny medi</t>
    </r>
  </si>
  <si>
    <r>
      <rPr>
        <sz val="10"/>
        <rFont val="Times New Roman"/>
        <family val="1"/>
        <charset val="238"/>
      </rPr>
      <t>24.44.2</t>
    </r>
  </si>
  <si>
    <r>
      <rPr>
        <sz val="10"/>
        <rFont val="Times New Roman"/>
        <family val="1"/>
        <charset val="238"/>
      </rPr>
      <t>Polotovary z medi alebo zo zliatin medi</t>
    </r>
  </si>
  <si>
    <r>
      <rPr>
        <sz val="10"/>
        <rFont val="Times New Roman"/>
        <family val="1"/>
        <charset val="238"/>
      </rPr>
      <t>24.44.21</t>
    </r>
  </si>
  <si>
    <r>
      <rPr>
        <sz val="10"/>
        <rFont val="Times New Roman"/>
        <family val="1"/>
        <charset val="238"/>
      </rPr>
      <t>Medený prášok a medené vločky</t>
    </r>
  </si>
  <si>
    <r>
      <rPr>
        <sz val="10"/>
        <rFont val="Times New Roman"/>
        <family val="1"/>
        <charset val="238"/>
      </rPr>
      <t>24.44.22</t>
    </r>
  </si>
  <si>
    <r>
      <rPr>
        <sz val="10"/>
        <rFont val="Times New Roman"/>
        <family val="1"/>
        <charset val="238"/>
      </rPr>
      <t>Medené tyče, prúty a profily</t>
    </r>
  </si>
  <si>
    <r>
      <rPr>
        <sz val="10"/>
        <rFont val="Times New Roman"/>
        <family val="1"/>
        <charset val="238"/>
      </rPr>
      <t>24.44.23</t>
    </r>
  </si>
  <si>
    <r>
      <rPr>
        <sz val="10"/>
        <rFont val="Times New Roman"/>
        <family val="1"/>
        <charset val="238"/>
      </rPr>
      <t>Medené drôty</t>
    </r>
  </si>
  <si>
    <r>
      <rPr>
        <sz val="10"/>
        <rFont val="Times New Roman"/>
        <family val="1"/>
        <charset val="238"/>
      </rPr>
      <t>24.44.24</t>
    </r>
  </si>
  <si>
    <r>
      <rPr>
        <sz val="10"/>
        <rFont val="Times New Roman"/>
        <family val="1"/>
        <charset val="238"/>
      </rPr>
      <t>Medené dosky, plechy a pásy s hrúbkou &gt; 0,15 mm</t>
    </r>
  </si>
  <si>
    <r>
      <rPr>
        <sz val="10"/>
        <rFont val="Times New Roman"/>
        <family val="1"/>
        <charset val="238"/>
      </rPr>
      <t>24.44.25</t>
    </r>
  </si>
  <si>
    <r>
      <rPr>
        <sz val="10"/>
        <rFont val="Times New Roman"/>
        <family val="1"/>
        <charset val="238"/>
      </rPr>
      <t>Medené fólie s hrúbkou ≤ 0,15 mm</t>
    </r>
  </si>
  <si>
    <r>
      <rPr>
        <sz val="10"/>
        <rFont val="Times New Roman"/>
        <family val="1"/>
        <charset val="238"/>
      </rPr>
      <t>24.44.26</t>
    </r>
  </si>
  <si>
    <r>
      <rPr>
        <sz val="10"/>
        <rFont val="Times New Roman"/>
        <family val="1"/>
        <charset val="238"/>
      </rPr>
      <t>Medené rúry a rúrky a príslušenstvo k rúram a rúrkam</t>
    </r>
  </si>
  <si>
    <r>
      <rPr>
        <sz val="10"/>
        <rFont val="Times New Roman"/>
        <family val="1"/>
        <charset val="238"/>
      </rPr>
      <t>24.44.9</t>
    </r>
  </si>
  <si>
    <r>
      <rPr>
        <sz val="10"/>
        <rFont val="Times New Roman"/>
        <family val="1"/>
        <charset val="238"/>
      </rPr>
      <t>Subdodávateľské činnosti ako súčasť výroby medi</t>
    </r>
  </si>
  <si>
    <r>
      <rPr>
        <sz val="10"/>
        <rFont val="Times New Roman"/>
        <family val="1"/>
        <charset val="238"/>
      </rPr>
      <t>24.44.99</t>
    </r>
  </si>
  <si>
    <t>24.45</t>
  </si>
  <si>
    <r>
      <rPr>
        <sz val="10"/>
        <rFont val="Times New Roman"/>
        <family val="1"/>
        <charset val="238"/>
      </rPr>
      <t>Ostatné neželezné kovy</t>
    </r>
  </si>
  <si>
    <r>
      <rPr>
        <sz val="10"/>
        <rFont val="Times New Roman"/>
        <family val="1"/>
        <charset val="238"/>
      </rPr>
      <t>24.45.1</t>
    </r>
  </si>
  <si>
    <r>
      <rPr>
        <sz val="10"/>
        <rFont val="Times New Roman"/>
        <family val="1"/>
        <charset val="238"/>
      </rPr>
      <t>Nikel surový; medziprodukty metalurgie niklu</t>
    </r>
  </si>
  <si>
    <r>
      <rPr>
        <sz val="10"/>
        <rFont val="Times New Roman"/>
        <family val="1"/>
        <charset val="238"/>
      </rPr>
      <t>24.45.11</t>
    </r>
  </si>
  <si>
    <r>
      <rPr>
        <sz val="10"/>
        <rFont val="Times New Roman"/>
        <family val="1"/>
        <charset val="238"/>
      </rPr>
      <t>Nikel surový</t>
    </r>
  </si>
  <si>
    <r>
      <rPr>
        <sz val="10"/>
        <rFont val="Times New Roman"/>
        <family val="1"/>
        <charset val="238"/>
      </rPr>
      <t>24.45.12</t>
    </r>
  </si>
  <si>
    <r>
      <rPr>
        <sz val="10"/>
        <rFont val="Times New Roman"/>
        <family val="1"/>
        <charset val="238"/>
      </rPr>
      <t>Niklový kamienok (lech), spekané výrobky oxidu niklu a ostatné medziprodukty metalurgie niklu</t>
    </r>
  </si>
  <si>
    <r>
      <rPr>
        <sz val="10"/>
        <rFont val="Times New Roman"/>
        <family val="1"/>
        <charset val="238"/>
      </rPr>
      <t>24.45.2</t>
    </r>
  </si>
  <si>
    <r>
      <rPr>
        <sz val="10"/>
        <rFont val="Times New Roman"/>
        <family val="1"/>
        <charset val="238"/>
      </rPr>
      <t>Polotovary z niklu alebo z niklových zliatin</t>
    </r>
  </si>
  <si>
    <r>
      <rPr>
        <sz val="10"/>
        <rFont val="Times New Roman"/>
        <family val="1"/>
        <charset val="238"/>
      </rPr>
      <t>24.45.21</t>
    </r>
  </si>
  <si>
    <r>
      <rPr>
        <sz val="10"/>
        <rFont val="Times New Roman"/>
        <family val="1"/>
        <charset val="238"/>
      </rPr>
      <t>Niklový prášok a niklové vločky</t>
    </r>
  </si>
  <si>
    <r>
      <rPr>
        <sz val="10"/>
        <rFont val="Times New Roman"/>
        <family val="1"/>
        <charset val="238"/>
      </rPr>
      <t>24.45.22</t>
    </r>
  </si>
  <si>
    <r>
      <rPr>
        <sz val="10"/>
        <rFont val="Times New Roman"/>
        <family val="1"/>
        <charset val="238"/>
      </rPr>
      <t>Niklové tyče, prúty, profily a drôty</t>
    </r>
  </si>
  <si>
    <r>
      <rPr>
        <sz val="10"/>
        <rFont val="Times New Roman"/>
        <family val="1"/>
        <charset val="238"/>
      </rPr>
      <t>24.45.23</t>
    </r>
  </si>
  <si>
    <r>
      <rPr>
        <sz val="10"/>
        <rFont val="Times New Roman"/>
        <family val="1"/>
        <charset val="238"/>
      </rPr>
      <t>Niklové dosky, plechy, pásy a fólie</t>
    </r>
  </si>
  <si>
    <r>
      <rPr>
        <sz val="10"/>
        <rFont val="Times New Roman"/>
        <family val="1"/>
        <charset val="238"/>
      </rPr>
      <t>24.45.24</t>
    </r>
  </si>
  <si>
    <r>
      <rPr>
        <sz val="10"/>
        <rFont val="Times New Roman"/>
        <family val="1"/>
        <charset val="238"/>
      </rPr>
      <t>Niklové rúry, rúrky a príslušenstvo k nim</t>
    </r>
  </si>
  <si>
    <r>
      <rPr>
        <sz val="10"/>
        <rFont val="Times New Roman"/>
        <family val="1"/>
        <charset val="238"/>
      </rPr>
      <t>24.45.3</t>
    </r>
  </si>
  <si>
    <r>
      <rPr>
        <sz val="10"/>
        <rFont val="Times New Roman"/>
        <family val="1"/>
        <charset val="238"/>
      </rPr>
      <t>Ostatné neželezné kovy a výrobky z nich; cermety; popol a zvyšky obsahujúce kovy a kovové zlúčeniny</t>
    </r>
  </si>
  <si>
    <r>
      <rPr>
        <sz val="10"/>
        <rFont val="Times New Roman"/>
        <family val="1"/>
        <charset val="238"/>
      </rPr>
      <t>24.45.30</t>
    </r>
  </si>
  <si>
    <r>
      <rPr>
        <sz val="10"/>
        <rFont val="Times New Roman"/>
        <family val="1"/>
        <charset val="238"/>
      </rPr>
      <t>24.45.9</t>
    </r>
  </si>
  <si>
    <r>
      <rPr>
        <sz val="10"/>
        <rFont val="Times New Roman"/>
        <family val="1"/>
        <charset val="238"/>
      </rPr>
      <t>Subdodávateľské činnosti ako súčasť výroby ostatných neželezných kovov</t>
    </r>
  </si>
  <si>
    <r>
      <rPr>
        <sz val="10"/>
        <rFont val="Times New Roman"/>
        <family val="1"/>
        <charset val="238"/>
      </rPr>
      <t>24.45.99</t>
    </r>
  </si>
  <si>
    <t>24.46</t>
  </si>
  <si>
    <r>
      <rPr>
        <sz val="10"/>
        <rFont val="Times New Roman"/>
        <family val="1"/>
        <charset val="238"/>
      </rPr>
      <t>Spracované jadrové palivo</t>
    </r>
  </si>
  <si>
    <r>
      <rPr>
        <sz val="10"/>
        <rFont val="Times New Roman"/>
        <family val="1"/>
        <charset val="238"/>
      </rPr>
      <t>24.46.1</t>
    </r>
  </si>
  <si>
    <r>
      <rPr>
        <sz val="10"/>
        <rFont val="Times New Roman"/>
        <family val="1"/>
        <charset val="238"/>
      </rPr>
      <t>Prírodný urán a jeho zlúčeniny;  zliatiny, disperzie (vrátane cermetov), keramické výrobky a zmesi obsahujúce prírodný urán alebo prírodné zlúčeniny uránu</t>
    </r>
  </si>
  <si>
    <r>
      <rPr>
        <sz val="10"/>
        <rFont val="Times New Roman"/>
        <family val="1"/>
        <charset val="238"/>
      </rPr>
      <t>24.46.10</t>
    </r>
  </si>
  <si>
    <r>
      <rPr>
        <sz val="10"/>
        <rFont val="Times New Roman"/>
        <family val="1"/>
        <charset val="238"/>
      </rPr>
      <t>24.46.9</t>
    </r>
  </si>
  <si>
    <r>
      <rPr>
        <sz val="10"/>
        <rFont val="Times New Roman"/>
        <family val="1"/>
        <charset val="238"/>
      </rPr>
      <t>Subdodávateľské činnosti ako súčasť výroby spracovaného jadrového paliva</t>
    </r>
  </si>
  <si>
    <r>
      <rPr>
        <sz val="10"/>
        <rFont val="Times New Roman"/>
        <family val="1"/>
        <charset val="238"/>
      </rPr>
      <t>24.46.99</t>
    </r>
  </si>
  <si>
    <t>24.5</t>
  </si>
  <si>
    <r>
      <rPr>
        <sz val="10"/>
        <rFont val="Times New Roman"/>
        <family val="1"/>
        <charset val="238"/>
      </rPr>
      <t>Služby súvisiace s liatím kovov</t>
    </r>
  </si>
  <si>
    <t>24.51</t>
  </si>
  <si>
    <r>
      <rPr>
        <sz val="10"/>
        <rFont val="Times New Roman"/>
        <family val="1"/>
        <charset val="238"/>
      </rPr>
      <t>Služby súvisiace s liatím železa</t>
    </r>
  </si>
  <si>
    <r>
      <rPr>
        <sz val="10"/>
        <rFont val="Times New Roman"/>
        <family val="1"/>
        <charset val="238"/>
      </rPr>
      <t>24.51.1</t>
    </r>
  </si>
  <si>
    <r>
      <rPr>
        <sz val="10"/>
        <rFont val="Times New Roman"/>
        <family val="1"/>
        <charset val="238"/>
      </rPr>
      <t>Služby súvisiace s liatím liatiny</t>
    </r>
  </si>
  <si>
    <r>
      <rPr>
        <sz val="10"/>
        <rFont val="Times New Roman"/>
        <family val="1"/>
        <charset val="238"/>
      </rPr>
      <t>24.51.11</t>
    </r>
  </si>
  <si>
    <r>
      <rPr>
        <sz val="10"/>
        <rFont val="Times New Roman"/>
        <family val="1"/>
        <charset val="238"/>
      </rPr>
      <t>Služby súvisiace s liatím temperovanej (kujnej) liatiny</t>
    </r>
  </si>
  <si>
    <r>
      <rPr>
        <sz val="10"/>
        <rFont val="Times New Roman"/>
        <family val="1"/>
        <charset val="238"/>
      </rPr>
      <t>24.51.12</t>
    </r>
  </si>
  <si>
    <r>
      <rPr>
        <sz val="10"/>
        <rFont val="Times New Roman"/>
        <family val="1"/>
        <charset val="238"/>
      </rPr>
      <t>Služby súvisiace s liatím gulôčkovej liatiny</t>
    </r>
  </si>
  <si>
    <r>
      <rPr>
        <sz val="10"/>
        <rFont val="Times New Roman"/>
        <family val="1"/>
        <charset val="238"/>
      </rPr>
      <t>24.51.13</t>
    </r>
  </si>
  <si>
    <r>
      <rPr>
        <sz val="10"/>
        <rFont val="Times New Roman"/>
        <family val="1"/>
        <charset val="238"/>
      </rPr>
      <t>Služby súvisiace s liatím sivej liatiny</t>
    </r>
  </si>
  <si>
    <r>
      <rPr>
        <sz val="10"/>
        <rFont val="Times New Roman"/>
        <family val="1"/>
        <charset val="238"/>
      </rPr>
      <t>24.51.2</t>
    </r>
  </si>
  <si>
    <r>
      <rPr>
        <sz val="10"/>
        <rFont val="Times New Roman"/>
        <family val="1"/>
        <charset val="238"/>
      </rPr>
      <t>Rúry, rúrky a duté profily z liatiny</t>
    </r>
  </si>
  <si>
    <r>
      <rPr>
        <sz val="10"/>
        <rFont val="Times New Roman"/>
        <family val="1"/>
        <charset val="238"/>
      </rPr>
      <t>24.51.20</t>
    </r>
  </si>
  <si>
    <r>
      <rPr>
        <sz val="10"/>
        <rFont val="Times New Roman"/>
        <family val="1"/>
        <charset val="238"/>
      </rPr>
      <t>24.51.3</t>
    </r>
  </si>
  <si>
    <r>
      <rPr>
        <sz val="10"/>
        <rFont val="Times New Roman"/>
        <family val="1"/>
        <charset val="238"/>
      </rPr>
      <t>Príslušenstvo k rúram alebo rúrkam z liatiny</t>
    </r>
  </si>
  <si>
    <r>
      <rPr>
        <sz val="10"/>
        <rFont val="Times New Roman"/>
        <family val="1"/>
        <charset val="238"/>
      </rPr>
      <t>24.51.30</t>
    </r>
  </si>
  <si>
    <r>
      <rPr>
        <sz val="10"/>
        <rFont val="Times New Roman"/>
        <family val="1"/>
        <charset val="238"/>
      </rPr>
      <t>24.51.9</t>
    </r>
  </si>
  <si>
    <r>
      <rPr>
        <sz val="10"/>
        <rFont val="Times New Roman"/>
        <family val="1"/>
        <charset val="238"/>
      </rPr>
      <t>Subdodávateľské činnosti ako súčasť výroby liatiny</t>
    </r>
  </si>
  <si>
    <r>
      <rPr>
        <sz val="10"/>
        <rFont val="Times New Roman"/>
        <family val="1"/>
        <charset val="238"/>
      </rPr>
      <t>24.51.99</t>
    </r>
  </si>
  <si>
    <t>24.52</t>
  </si>
  <si>
    <r>
      <rPr>
        <sz val="10"/>
        <rFont val="Times New Roman"/>
        <family val="1"/>
        <charset val="238"/>
      </rPr>
      <t>Služby súvisiace s liatím ocele</t>
    </r>
  </si>
  <si>
    <r>
      <rPr>
        <sz val="10"/>
        <rFont val="Times New Roman"/>
        <family val="1"/>
        <charset val="238"/>
      </rPr>
      <t>24.52.1</t>
    </r>
  </si>
  <si>
    <r>
      <rPr>
        <sz val="10"/>
        <rFont val="Times New Roman"/>
        <family val="1"/>
        <charset val="238"/>
      </rPr>
      <t>24.52.10</t>
    </r>
  </si>
  <si>
    <r>
      <rPr>
        <sz val="10"/>
        <rFont val="Times New Roman"/>
        <family val="1"/>
        <charset val="238"/>
      </rPr>
      <t>24.52.2</t>
    </r>
  </si>
  <si>
    <r>
      <rPr>
        <sz val="10"/>
        <rFont val="Times New Roman"/>
        <family val="1"/>
        <charset val="238"/>
      </rPr>
      <t>Rúrky a rúry získané odstredivým odlievaním ocele</t>
    </r>
  </si>
  <si>
    <r>
      <rPr>
        <sz val="10"/>
        <rFont val="Times New Roman"/>
        <family val="1"/>
        <charset val="238"/>
      </rPr>
      <t>24.52.20</t>
    </r>
  </si>
  <si>
    <r>
      <rPr>
        <sz val="10"/>
        <rFont val="Times New Roman"/>
        <family val="1"/>
        <charset val="238"/>
      </rPr>
      <t>24.52.3</t>
    </r>
  </si>
  <si>
    <r>
      <rPr>
        <sz val="10"/>
        <rFont val="Times New Roman"/>
        <family val="1"/>
        <charset val="238"/>
      </rPr>
      <t>Príslušenstvo k rúram alebo rúrkam z liatej ocele</t>
    </r>
  </si>
  <si>
    <r>
      <rPr>
        <sz val="10"/>
        <rFont val="Times New Roman"/>
        <family val="1"/>
        <charset val="238"/>
      </rPr>
      <t>24.52.30</t>
    </r>
  </si>
  <si>
    <t>24.53</t>
  </si>
  <si>
    <r>
      <rPr>
        <sz val="10"/>
        <rFont val="Times New Roman"/>
        <family val="1"/>
        <charset val="238"/>
      </rPr>
      <t>Služby súvisiace s liatím ľahkých kovov</t>
    </r>
  </si>
  <si>
    <r>
      <rPr>
        <sz val="10"/>
        <rFont val="Times New Roman"/>
        <family val="1"/>
        <charset val="238"/>
      </rPr>
      <t>24.53.1</t>
    </r>
  </si>
  <si>
    <r>
      <rPr>
        <sz val="10"/>
        <rFont val="Times New Roman"/>
        <family val="1"/>
        <charset val="238"/>
      </rPr>
      <t>24.53.10</t>
    </r>
  </si>
  <si>
    <t>24.54</t>
  </si>
  <si>
    <r>
      <rPr>
        <sz val="10"/>
        <rFont val="Times New Roman"/>
        <family val="1"/>
        <charset val="238"/>
      </rPr>
      <t>Služby súvisiace s liatím ostatných neželezných kovov</t>
    </r>
  </si>
  <si>
    <r>
      <rPr>
        <sz val="10"/>
        <rFont val="Times New Roman"/>
        <family val="1"/>
        <charset val="238"/>
      </rPr>
      <t>24.54.1</t>
    </r>
  </si>
  <si>
    <r>
      <rPr>
        <sz val="10"/>
        <rFont val="Times New Roman"/>
        <family val="1"/>
        <charset val="238"/>
      </rPr>
      <t>24.54.10</t>
    </r>
  </si>
  <si>
    <r>
      <rPr>
        <sz val="10"/>
        <rFont val="Times New Roman"/>
        <family val="1"/>
        <charset val="238"/>
      </rPr>
      <t>Hotové kovové výrobky okrem strojov a zariadení</t>
    </r>
  </si>
  <si>
    <t>25.1</t>
  </si>
  <si>
    <r>
      <rPr>
        <sz val="10"/>
        <rFont val="Times New Roman"/>
        <family val="1"/>
        <charset val="238"/>
      </rPr>
      <t>Kovové konštrukcie</t>
    </r>
  </si>
  <si>
    <t>25.11</t>
  </si>
  <si>
    <r>
      <rPr>
        <sz val="10"/>
        <rFont val="Times New Roman"/>
        <family val="1"/>
        <charset val="238"/>
      </rPr>
      <t>Kovové konštrukcie a časti konštrukcií</t>
    </r>
  </si>
  <si>
    <t>25.11.1</t>
  </si>
  <si>
    <r>
      <rPr>
        <sz val="10"/>
        <rFont val="Times New Roman"/>
        <family val="1"/>
        <charset val="238"/>
      </rPr>
      <t>Montované stavby z kovov</t>
    </r>
  </si>
  <si>
    <t>25.11.10</t>
  </si>
  <si>
    <t>25.11.2</t>
  </si>
  <si>
    <r>
      <rPr>
        <sz val="10"/>
        <rFont val="Times New Roman"/>
        <family val="1"/>
        <charset val="238"/>
      </rPr>
      <t>Kovové konštrukcie a ich časti</t>
    </r>
  </si>
  <si>
    <t>25.11.21</t>
  </si>
  <si>
    <r>
      <rPr>
        <sz val="10"/>
        <rFont val="Times New Roman"/>
        <family val="1"/>
        <charset val="238"/>
      </rPr>
      <t>Mosty a časti mostov zo železa alebo ocele</t>
    </r>
  </si>
  <si>
    <t>25.11.22</t>
  </si>
  <si>
    <r>
      <rPr>
        <sz val="10"/>
        <rFont val="Times New Roman"/>
        <family val="1"/>
        <charset val="238"/>
      </rPr>
      <t>Veže a stožiare zo železa alebo ocele</t>
    </r>
  </si>
  <si>
    <t>25.11.23</t>
  </si>
  <si>
    <r>
      <rPr>
        <sz val="10"/>
        <rFont val="Times New Roman"/>
        <family val="1"/>
        <charset val="238"/>
      </rPr>
      <t>Ostatné konštrukcie a ich časti, dosky, tyče, uholníky, tvarovky a podobné výrobky zo železa, ocele alebo hliníka</t>
    </r>
  </si>
  <si>
    <t>25.11.9</t>
  </si>
  <si>
    <r>
      <rPr>
        <sz val="10"/>
        <rFont val="Times New Roman"/>
        <family val="1"/>
        <charset val="238"/>
      </rPr>
      <t>Subdodávateľské činnosti ako súčasť výroby kovových konštrukcií a častí konštrukcií</t>
    </r>
  </si>
  <si>
    <t>25.11.99</t>
  </si>
  <si>
    <t>25.12</t>
  </si>
  <si>
    <r>
      <rPr>
        <sz val="10"/>
        <rFont val="Times New Roman"/>
        <family val="1"/>
        <charset val="238"/>
      </rPr>
      <t>Dvere a okná z kovu</t>
    </r>
  </si>
  <si>
    <t>25.12.1</t>
  </si>
  <si>
    <r>
      <rPr>
        <sz val="10"/>
        <rFont val="Times New Roman"/>
        <family val="1"/>
        <charset val="238"/>
      </rPr>
      <t>Dvere, okná a ich rámy, prahy dverí z kovu</t>
    </r>
  </si>
  <si>
    <t>25.12.10</t>
  </si>
  <si>
    <t>25.12.9</t>
  </si>
  <si>
    <r>
      <rPr>
        <sz val="10"/>
        <rFont val="Times New Roman"/>
        <family val="1"/>
        <charset val="238"/>
      </rPr>
      <t>Subdodávateľské činnosti ako súčasť výroby dverí a okien z kovu</t>
    </r>
  </si>
  <si>
    <t>25.12.99</t>
  </si>
  <si>
    <t>25.2</t>
  </si>
  <si>
    <r>
      <rPr>
        <sz val="10"/>
        <rFont val="Times New Roman"/>
        <family val="1"/>
        <charset val="238"/>
      </rPr>
      <t>Nádrže, zásobníky a kontajnery z kovov</t>
    </r>
  </si>
  <si>
    <t>25.21</t>
  </si>
  <si>
    <r>
      <rPr>
        <sz val="10"/>
        <rFont val="Times New Roman"/>
        <family val="1"/>
        <charset val="238"/>
      </rPr>
      <t>Radiátory a kotly ústredného kúrenia</t>
    </r>
  </si>
  <si>
    <r>
      <rPr>
        <sz val="10"/>
        <rFont val="Times New Roman"/>
        <family val="1"/>
        <charset val="238"/>
      </rPr>
      <t>25.21.1</t>
    </r>
  </si>
  <si>
    <r>
      <rPr>
        <sz val="10"/>
        <rFont val="Times New Roman"/>
        <family val="1"/>
        <charset val="238"/>
      </rPr>
      <t>25.21.11</t>
    </r>
  </si>
  <si>
    <r>
      <rPr>
        <sz val="10"/>
        <rFont val="Times New Roman"/>
        <family val="1"/>
        <charset val="238"/>
      </rPr>
      <t>Radiátory ústredného kúrenia, nevykurované elektricky, zo železa alebo ocele</t>
    </r>
  </si>
  <si>
    <r>
      <rPr>
        <sz val="10"/>
        <rFont val="Times New Roman"/>
        <family val="1"/>
        <charset val="238"/>
      </rPr>
      <t>25.21.12</t>
    </r>
  </si>
  <si>
    <r>
      <rPr>
        <sz val="10"/>
        <rFont val="Times New Roman"/>
        <family val="1"/>
        <charset val="238"/>
      </rPr>
      <t>Nízkotlakové kotly ústredného kúrenia na zohrievanie teplej vody a výrobu pary</t>
    </r>
  </si>
  <si>
    <r>
      <rPr>
        <sz val="10"/>
        <rFont val="Times New Roman"/>
        <family val="1"/>
        <charset val="238"/>
      </rPr>
      <t>25.21.13</t>
    </r>
  </si>
  <si>
    <r>
      <rPr>
        <sz val="10"/>
        <rFont val="Times New Roman"/>
        <family val="1"/>
        <charset val="238"/>
      </rPr>
      <t>Časti a súčasti kotlov ústredného kúrenia</t>
    </r>
  </si>
  <si>
    <r>
      <rPr>
        <sz val="10"/>
        <rFont val="Times New Roman"/>
        <family val="1"/>
        <charset val="238"/>
      </rPr>
      <t>25.21.9</t>
    </r>
  </si>
  <si>
    <r>
      <rPr>
        <sz val="10"/>
        <rFont val="Times New Roman"/>
        <family val="1"/>
        <charset val="238"/>
      </rPr>
      <t>Subdodávateľské činnosti ako súčasť výroby radiátorov a kotlov ústredného kúrenia</t>
    </r>
  </si>
  <si>
    <r>
      <rPr>
        <sz val="10"/>
        <rFont val="Times New Roman"/>
        <family val="1"/>
        <charset val="238"/>
      </rPr>
      <t>25.21.99</t>
    </r>
  </si>
  <si>
    <t>25.29</t>
  </si>
  <si>
    <r>
      <rPr>
        <sz val="10"/>
        <rFont val="Times New Roman"/>
        <family val="1"/>
        <charset val="238"/>
      </rPr>
      <t>Ostatné nádrže, zásobníky a kontajnery z kovov</t>
    </r>
  </si>
  <si>
    <r>
      <rPr>
        <sz val="10"/>
        <rFont val="Times New Roman"/>
        <family val="1"/>
        <charset val="238"/>
      </rPr>
      <t>25.29.1</t>
    </r>
  </si>
  <si>
    <r>
      <rPr>
        <sz val="10"/>
        <rFont val="Times New Roman"/>
        <family val="1"/>
        <charset val="238"/>
      </rPr>
      <t>25.29.11</t>
    </r>
  </si>
  <si>
    <r>
      <rPr>
        <sz val="10"/>
        <rFont val="Times New Roman"/>
        <family val="1"/>
        <charset val="238"/>
      </rPr>
      <t>Cisterny, nádrže, kade a podobné zásobníky (iné ako na stlačený alebo skvapalnený plyn) zo železa, ocele alebo hliníka, s obsahom &gt; 300 litrov, bez mechanického alebo tepelného zariadenia</t>
    </r>
  </si>
  <si>
    <r>
      <rPr>
        <sz val="10"/>
        <rFont val="Times New Roman"/>
        <family val="1"/>
        <charset val="238"/>
      </rPr>
      <t>25.29.12</t>
    </r>
  </si>
  <si>
    <r>
      <rPr>
        <sz val="10"/>
        <rFont val="Times New Roman"/>
        <family val="1"/>
        <charset val="238"/>
      </rPr>
      <t>Nádoby na stlačený alebo skvapalnený plyn z kovov</t>
    </r>
  </si>
  <si>
    <r>
      <rPr>
        <sz val="10"/>
        <rFont val="Times New Roman"/>
        <family val="1"/>
        <charset val="238"/>
      </rPr>
      <t>25.29.9</t>
    </r>
  </si>
  <si>
    <r>
      <rPr>
        <sz val="10"/>
        <rFont val="Times New Roman"/>
        <family val="1"/>
        <charset val="238"/>
      </rPr>
      <t>Subdodávateľské činnosti ako súčasť výroby nádrží, zásobníkov a kontajnerov z kovov</t>
    </r>
  </si>
  <si>
    <r>
      <rPr>
        <sz val="10"/>
        <rFont val="Times New Roman"/>
        <family val="1"/>
        <charset val="238"/>
      </rPr>
      <t>25.29.99</t>
    </r>
  </si>
  <si>
    <t>25.3</t>
  </si>
  <si>
    <r>
      <rPr>
        <sz val="10"/>
        <rFont val="Times New Roman"/>
        <family val="1"/>
        <charset val="238"/>
      </rPr>
      <t>Parné kotly okrem kotlov na centrálny ohrev teplej vody</t>
    </r>
  </si>
  <si>
    <t>25.30</t>
  </si>
  <si>
    <r>
      <rPr>
        <sz val="10"/>
        <rFont val="Times New Roman"/>
        <family val="1"/>
        <charset val="238"/>
      </rPr>
      <t>25.30.1</t>
    </r>
  </si>
  <si>
    <r>
      <rPr>
        <sz val="10"/>
        <rFont val="Times New Roman"/>
        <family val="1"/>
        <charset val="238"/>
      </rPr>
      <t>Parné kotly a ich časti a súčasti</t>
    </r>
  </si>
  <si>
    <r>
      <rPr>
        <sz val="10"/>
        <rFont val="Times New Roman"/>
        <family val="1"/>
        <charset val="238"/>
      </rPr>
      <t>25.30.11</t>
    </r>
  </si>
  <si>
    <r>
      <rPr>
        <sz val="10"/>
        <rFont val="Times New Roman"/>
        <family val="1"/>
        <charset val="238"/>
      </rPr>
      <t>Parné kotly; kotly na prehriatu vodu</t>
    </r>
  </si>
  <si>
    <r>
      <rPr>
        <sz val="10"/>
        <rFont val="Times New Roman"/>
        <family val="1"/>
        <charset val="238"/>
      </rPr>
      <t>25.30.12</t>
    </r>
  </si>
  <si>
    <r>
      <rPr>
        <sz val="10"/>
        <rFont val="Times New Roman"/>
        <family val="1"/>
        <charset val="238"/>
      </rPr>
      <t>Pomocné prístroje a zariadenia na kotly; parné kondenzátory alebo iné pomocné jednotky</t>
    </r>
  </si>
  <si>
    <r>
      <rPr>
        <sz val="10"/>
        <rFont val="Times New Roman"/>
        <family val="1"/>
        <charset val="238"/>
      </rPr>
      <t>25.30.13</t>
    </r>
  </si>
  <si>
    <r>
      <rPr>
        <sz val="10"/>
        <rFont val="Times New Roman"/>
        <family val="1"/>
        <charset val="238"/>
      </rPr>
      <t>Časti a súčasti parných kotlov</t>
    </r>
  </si>
  <si>
    <r>
      <rPr>
        <sz val="10"/>
        <rFont val="Times New Roman"/>
        <family val="1"/>
        <charset val="238"/>
      </rPr>
      <t>25.30.2</t>
    </r>
  </si>
  <si>
    <r>
      <rPr>
        <sz val="10"/>
        <rFont val="Times New Roman"/>
        <family val="1"/>
        <charset val="238"/>
      </rPr>
      <t>Jadrové reaktory a ich časti a súčasti</t>
    </r>
  </si>
  <si>
    <r>
      <rPr>
        <sz val="10"/>
        <rFont val="Times New Roman"/>
        <family val="1"/>
        <charset val="238"/>
      </rPr>
      <t>25.30.21</t>
    </r>
  </si>
  <si>
    <r>
      <rPr>
        <sz val="10"/>
        <rFont val="Times New Roman"/>
        <family val="1"/>
        <charset val="238"/>
      </rPr>
      <t>Jadrové reaktory okrem separátorov izotopov</t>
    </r>
  </si>
  <si>
    <r>
      <rPr>
        <sz val="10"/>
        <rFont val="Times New Roman"/>
        <family val="1"/>
        <charset val="238"/>
      </rPr>
      <t>25.30.22</t>
    </r>
  </si>
  <si>
    <r>
      <rPr>
        <sz val="10"/>
        <rFont val="Times New Roman"/>
        <family val="1"/>
        <charset val="238"/>
      </rPr>
      <t>Časti a súčasti jadrových reaktorov okrem separátorov izotopov</t>
    </r>
  </si>
  <si>
    <r>
      <rPr>
        <sz val="10"/>
        <rFont val="Times New Roman"/>
        <family val="1"/>
        <charset val="238"/>
      </rPr>
      <t>25.30.9</t>
    </r>
  </si>
  <si>
    <r>
      <rPr>
        <sz val="10"/>
        <rFont val="Times New Roman"/>
        <family val="1"/>
        <charset val="238"/>
      </rPr>
      <t>Subdodávateľské činnosti ako súčasť výroby parných kotlov okrem kotlov na ústredné kúrenie</t>
    </r>
  </si>
  <si>
    <r>
      <rPr>
        <sz val="10"/>
        <rFont val="Times New Roman"/>
        <family val="1"/>
        <charset val="238"/>
      </rPr>
      <t>25.30.99</t>
    </r>
  </si>
  <si>
    <t>25.4</t>
  </si>
  <si>
    <r>
      <rPr>
        <sz val="10"/>
        <rFont val="Times New Roman"/>
        <family val="1"/>
        <charset val="238"/>
      </rPr>
      <t>Zbrane a munícia</t>
    </r>
  </si>
  <si>
    <t>25.40</t>
  </si>
  <si>
    <r>
      <rPr>
        <sz val="10"/>
        <rFont val="Times New Roman"/>
        <family val="1"/>
        <charset val="238"/>
      </rPr>
      <t>25.40.1</t>
    </r>
  </si>
  <si>
    <r>
      <rPr>
        <sz val="10"/>
        <rFont val="Times New Roman"/>
        <family val="1"/>
        <charset val="238"/>
      </rPr>
      <t>Zbrane a munícia a ich časti a súčasti</t>
    </r>
  </si>
  <si>
    <r>
      <rPr>
        <sz val="10"/>
        <rFont val="Times New Roman"/>
        <family val="1"/>
        <charset val="238"/>
      </rPr>
      <t>25.40.11</t>
    </r>
  </si>
  <si>
    <r>
      <rPr>
        <sz val="10"/>
        <rFont val="Times New Roman"/>
        <family val="1"/>
        <charset val="238"/>
      </rPr>
      <t>Vojenské zbrane, iné ako revolvery, pištole a pod.</t>
    </r>
  </si>
  <si>
    <r>
      <rPr>
        <sz val="10"/>
        <rFont val="Times New Roman"/>
        <family val="1"/>
        <charset val="238"/>
      </rPr>
      <t>25.40.12</t>
    </r>
  </si>
  <si>
    <r>
      <rPr>
        <sz val="10"/>
        <rFont val="Times New Roman"/>
        <family val="1"/>
        <charset val="238"/>
      </rPr>
      <t>Revolvery, pištole, nevojenské strelné zbrane a podobné zariadenia</t>
    </r>
  </si>
  <si>
    <r>
      <rPr>
        <sz val="10"/>
        <rFont val="Times New Roman"/>
        <family val="1"/>
        <charset val="238"/>
      </rPr>
      <t>25.40.13</t>
    </r>
  </si>
  <si>
    <r>
      <rPr>
        <sz val="10"/>
        <rFont val="Times New Roman"/>
        <family val="1"/>
        <charset val="238"/>
      </rPr>
      <t>Bomby, rakety a podobná vojenská munícia; nábojnice, ostatné strelivo a náboje a ich časti a súčasti</t>
    </r>
  </si>
  <si>
    <r>
      <rPr>
        <sz val="10"/>
        <rFont val="Times New Roman"/>
        <family val="1"/>
        <charset val="238"/>
      </rPr>
      <t>25.40.14</t>
    </r>
  </si>
  <si>
    <r>
      <rPr>
        <sz val="10"/>
        <rFont val="Times New Roman"/>
        <family val="1"/>
        <charset val="238"/>
      </rPr>
      <t>Časti a súčasti vojenských zbraní a ostatných zbraní</t>
    </r>
  </si>
  <si>
    <r>
      <rPr>
        <sz val="10"/>
        <rFont val="Times New Roman"/>
        <family val="1"/>
        <charset val="238"/>
      </rPr>
      <t>25.40.9</t>
    </r>
  </si>
  <si>
    <r>
      <rPr>
        <sz val="10"/>
        <rFont val="Times New Roman"/>
        <family val="1"/>
        <charset val="238"/>
      </rPr>
      <t>Subdodávateľské činnosti ako súčasť výroby zbraní a munície</t>
    </r>
  </si>
  <si>
    <r>
      <rPr>
        <sz val="10"/>
        <rFont val="Times New Roman"/>
        <family val="1"/>
        <charset val="238"/>
      </rPr>
      <t>25.40.99</t>
    </r>
  </si>
  <si>
    <t>25.5</t>
  </si>
  <si>
    <r>
      <rPr>
        <sz val="10"/>
        <rFont val="Times New Roman"/>
        <family val="1"/>
        <charset val="238"/>
      </rPr>
      <t>Kovanie, lisovanie, razenie a valcovanie kovov; prášková metalurgia</t>
    </r>
  </si>
  <si>
    <t>25.50</t>
  </si>
  <si>
    <r>
      <rPr>
        <sz val="10"/>
        <rFont val="Times New Roman"/>
        <family val="1"/>
        <charset val="238"/>
      </rPr>
      <t>25.50.1</t>
    </r>
  </si>
  <si>
    <r>
      <rPr>
        <sz val="10"/>
        <rFont val="Times New Roman"/>
        <family val="1"/>
        <charset val="238"/>
      </rPr>
      <t>Kovanie, lisovanie, razenie a valcovanie kovov</t>
    </r>
  </si>
  <si>
    <r>
      <rPr>
        <sz val="10"/>
        <rFont val="Times New Roman"/>
        <family val="1"/>
        <charset val="238"/>
      </rPr>
      <t>25.50.11</t>
    </r>
  </si>
  <si>
    <r>
      <rPr>
        <sz val="10"/>
        <rFont val="Times New Roman"/>
        <family val="1"/>
        <charset val="238"/>
      </rPr>
      <t>Kovanie kovov</t>
    </r>
  </si>
  <si>
    <r>
      <rPr>
        <sz val="10"/>
        <rFont val="Times New Roman"/>
        <family val="1"/>
        <charset val="238"/>
      </rPr>
      <t>25.50.12</t>
    </r>
  </si>
  <si>
    <r>
      <rPr>
        <sz val="10"/>
        <rFont val="Times New Roman"/>
        <family val="1"/>
        <charset val="238"/>
      </rPr>
      <t>Razenie kovov</t>
    </r>
  </si>
  <si>
    <r>
      <rPr>
        <sz val="10"/>
        <rFont val="Times New Roman"/>
        <family val="1"/>
        <charset val="238"/>
      </rPr>
      <t>25.50.13</t>
    </r>
  </si>
  <si>
    <r>
      <rPr>
        <sz val="10"/>
        <rFont val="Times New Roman"/>
        <family val="1"/>
        <charset val="238"/>
      </rPr>
      <t>Ostatné tvarovanie kovov</t>
    </r>
  </si>
  <si>
    <r>
      <rPr>
        <sz val="10"/>
        <rFont val="Times New Roman"/>
        <family val="1"/>
        <charset val="238"/>
      </rPr>
      <t>25.50.2</t>
    </r>
  </si>
  <si>
    <r>
      <rPr>
        <sz val="10"/>
        <rFont val="Times New Roman"/>
        <family val="1"/>
        <charset val="238"/>
      </rPr>
      <t>Prášková metalurgia</t>
    </r>
  </si>
  <si>
    <r>
      <rPr>
        <sz val="10"/>
        <rFont val="Times New Roman"/>
        <family val="1"/>
        <charset val="238"/>
      </rPr>
      <t>25.50.20</t>
    </r>
  </si>
  <si>
    <t>25.6</t>
  </si>
  <si>
    <r>
      <rPr>
        <sz val="10"/>
        <rFont val="Times New Roman"/>
        <family val="1"/>
        <charset val="238"/>
      </rPr>
      <t>Opracovanie a povrchová úprava kovov; všeobecné práce strojárskej povahy</t>
    </r>
  </si>
  <si>
    <t>25.61</t>
  </si>
  <si>
    <r>
      <rPr>
        <sz val="10"/>
        <rFont val="Times New Roman"/>
        <family val="1"/>
        <charset val="238"/>
      </rPr>
      <t>Opracovanie a povrchová úprava kovov</t>
    </r>
  </si>
  <si>
    <r>
      <rPr>
        <sz val="10"/>
        <rFont val="Times New Roman"/>
        <family val="1"/>
        <charset val="238"/>
      </rPr>
      <t>25.61.1</t>
    </r>
  </si>
  <si>
    <r>
      <rPr>
        <sz val="10"/>
        <rFont val="Times New Roman"/>
        <family val="1"/>
        <charset val="238"/>
      </rPr>
      <t>Povrchová úprava kovov</t>
    </r>
  </si>
  <si>
    <r>
      <rPr>
        <sz val="10"/>
        <rFont val="Times New Roman"/>
        <family val="1"/>
        <charset val="238"/>
      </rPr>
      <t>25.61.11</t>
    </r>
  </si>
  <si>
    <r>
      <rPr>
        <sz val="10"/>
        <rFont val="Times New Roman"/>
        <family val="1"/>
        <charset val="238"/>
      </rPr>
      <t>Nanášanie kovových povrchov kovmi</t>
    </r>
  </si>
  <si>
    <r>
      <rPr>
        <sz val="10"/>
        <rFont val="Times New Roman"/>
        <family val="1"/>
        <charset val="238"/>
      </rPr>
      <t>25.61.12</t>
    </r>
  </si>
  <si>
    <r>
      <rPr>
        <sz val="10"/>
        <rFont val="Times New Roman"/>
        <family val="1"/>
        <charset val="238"/>
      </rPr>
      <t>Nanášanie kovových povrchov nekovmi</t>
    </r>
  </si>
  <si>
    <r>
      <rPr>
        <sz val="10"/>
        <rFont val="Times New Roman"/>
        <family val="1"/>
        <charset val="238"/>
      </rPr>
      <t>25.61.2</t>
    </r>
  </si>
  <si>
    <r>
      <rPr>
        <sz val="10"/>
        <rFont val="Times New Roman"/>
        <family val="1"/>
        <charset val="238"/>
      </rPr>
      <t>Ostatné úpravy kovov</t>
    </r>
  </si>
  <si>
    <r>
      <rPr>
        <sz val="10"/>
        <rFont val="Times New Roman"/>
        <family val="1"/>
        <charset val="238"/>
      </rPr>
      <t>25.61.21</t>
    </r>
  </si>
  <si>
    <r>
      <rPr>
        <sz val="10"/>
        <rFont val="Times New Roman"/>
        <family val="1"/>
        <charset val="238"/>
      </rPr>
      <t>Tepelné úpravy kovových povrchov okrem pokovovania</t>
    </r>
  </si>
  <si>
    <r>
      <rPr>
        <sz val="10"/>
        <rFont val="Times New Roman"/>
        <family val="1"/>
        <charset val="238"/>
      </rPr>
      <t>25.61.22</t>
    </r>
  </si>
  <si>
    <r>
      <rPr>
        <sz val="10"/>
        <rFont val="Times New Roman"/>
        <family val="1"/>
        <charset val="238"/>
      </rPr>
      <t>Ostatné povrchové úpravy kovov</t>
    </r>
  </si>
  <si>
    <t>25.62</t>
  </si>
  <si>
    <r>
      <rPr>
        <sz val="10"/>
        <rFont val="Times New Roman"/>
        <family val="1"/>
        <charset val="238"/>
      </rPr>
      <t>Všeobecné služby strojárskej povahy</t>
    </r>
  </si>
  <si>
    <r>
      <rPr>
        <sz val="10"/>
        <rFont val="Times New Roman"/>
        <family val="1"/>
        <charset val="238"/>
      </rPr>
      <t>25.62.1</t>
    </r>
  </si>
  <si>
    <r>
      <rPr>
        <sz val="10"/>
        <rFont val="Times New Roman"/>
        <family val="1"/>
        <charset val="238"/>
      </rPr>
      <t>Služby sústruženia kovových súčiastok</t>
    </r>
  </si>
  <si>
    <r>
      <rPr>
        <sz val="10"/>
        <rFont val="Times New Roman"/>
        <family val="1"/>
        <charset val="238"/>
      </rPr>
      <t>25.62.10</t>
    </r>
  </si>
  <si>
    <r>
      <rPr>
        <sz val="10"/>
        <rFont val="Times New Roman"/>
        <family val="1"/>
        <charset val="238"/>
      </rPr>
      <t>25.62.2</t>
    </r>
  </si>
  <si>
    <r>
      <rPr>
        <sz val="10"/>
        <rFont val="Times New Roman"/>
        <family val="1"/>
        <charset val="238"/>
      </rPr>
      <t>Ostatné všeobecné práce strojárskej povahy</t>
    </r>
  </si>
  <si>
    <r>
      <rPr>
        <sz val="10"/>
        <rFont val="Times New Roman"/>
        <family val="1"/>
        <charset val="238"/>
      </rPr>
      <t>25.62.20</t>
    </r>
  </si>
  <si>
    <t>25.7</t>
  </si>
  <si>
    <r>
      <rPr>
        <sz val="10"/>
        <rFont val="Times New Roman"/>
        <family val="1"/>
        <charset val="238"/>
      </rPr>
      <t>Nožiarske výrobky, nástroje a železiarsky tovar</t>
    </r>
  </si>
  <si>
    <t>25.71</t>
  </si>
  <si>
    <r>
      <rPr>
        <sz val="10"/>
        <rFont val="Times New Roman"/>
        <family val="1"/>
        <charset val="238"/>
      </rPr>
      <t>Nožiarske výrobky</t>
    </r>
  </si>
  <si>
    <r>
      <rPr>
        <sz val="10"/>
        <rFont val="Times New Roman"/>
        <family val="1"/>
        <charset val="238"/>
      </rPr>
      <t>25.71.1</t>
    </r>
  </si>
  <si>
    <r>
      <rPr>
        <sz val="10"/>
        <rFont val="Times New Roman"/>
        <family val="1"/>
        <charset val="238"/>
      </rPr>
      <t>25.71.11</t>
    </r>
  </si>
  <si>
    <r>
      <rPr>
        <sz val="10"/>
        <rFont val="Times New Roman"/>
        <family val="1"/>
        <charset val="238"/>
      </rPr>
      <t>Nože (okrem nožov do strojov), nožnice a ich čepele</t>
    </r>
  </si>
  <si>
    <r>
      <rPr>
        <sz val="10"/>
        <rFont val="Times New Roman"/>
        <family val="1"/>
        <charset val="238"/>
      </rPr>
      <t>25.71.12</t>
    </r>
  </si>
  <si>
    <r>
      <rPr>
        <sz val="10"/>
        <rFont val="Times New Roman"/>
        <family val="1"/>
        <charset val="238"/>
      </rPr>
      <t>Britvy a žiletky vrátane polotovarov žiletiek v pásoch</t>
    </r>
  </si>
  <si>
    <r>
      <rPr>
        <sz val="10"/>
        <rFont val="Times New Roman"/>
        <family val="1"/>
        <charset val="238"/>
      </rPr>
      <t>25.71.13</t>
    </r>
  </si>
  <si>
    <r>
      <rPr>
        <sz val="10"/>
        <rFont val="Times New Roman"/>
        <family val="1"/>
        <charset val="238"/>
      </rPr>
      <t>Ostatné nožiarske výrobky; súpravy a náčinie na manikúru a na pedikúru</t>
    </r>
  </si>
  <si>
    <r>
      <rPr>
        <sz val="10"/>
        <rFont val="Times New Roman"/>
        <family val="1"/>
        <charset val="238"/>
      </rPr>
      <t>25.71.14</t>
    </r>
  </si>
  <si>
    <r>
      <rPr>
        <sz val="10"/>
        <rFont val="Times New Roman"/>
        <family val="1"/>
        <charset val="238"/>
      </rPr>
      <t>Lyžice, vidličky, naberačky, zberačky, dezertné príbory, nože na ryby, na maslo, klieštiky na cukor a podobné kuchynské a jedálenské výrobky</t>
    </r>
  </si>
  <si>
    <r>
      <rPr>
        <sz val="10"/>
        <rFont val="Times New Roman"/>
        <family val="1"/>
        <charset val="238"/>
      </rPr>
      <t>25.71.15</t>
    </r>
  </si>
  <si>
    <r>
      <rPr>
        <sz val="10"/>
        <rFont val="Times New Roman"/>
        <family val="1"/>
        <charset val="238"/>
      </rPr>
      <t>Meče, tesáky, bodáky, kopije a podobné zbrane a ich časti</t>
    </r>
  </si>
  <si>
    <r>
      <rPr>
        <sz val="10"/>
        <rFont val="Times New Roman"/>
        <family val="1"/>
        <charset val="238"/>
      </rPr>
      <t>25.71.9</t>
    </r>
  </si>
  <si>
    <r>
      <rPr>
        <sz val="10"/>
        <rFont val="Times New Roman"/>
        <family val="1"/>
        <charset val="238"/>
      </rPr>
      <t>Subdodávateľské činnosti ako súčasť výroby nožiarskeho tovaru</t>
    </r>
  </si>
  <si>
    <r>
      <rPr>
        <sz val="10"/>
        <rFont val="Times New Roman"/>
        <family val="1"/>
        <charset val="238"/>
      </rPr>
      <t>25.71.99</t>
    </r>
  </si>
  <si>
    <t>25.72</t>
  </si>
  <si>
    <r>
      <rPr>
        <sz val="10"/>
        <rFont val="Times New Roman"/>
        <family val="1"/>
        <charset val="238"/>
      </rPr>
      <t>Zámky a kovanie</t>
    </r>
  </si>
  <si>
    <r>
      <rPr>
        <sz val="10"/>
        <rFont val="Times New Roman"/>
        <family val="1"/>
        <charset val="238"/>
      </rPr>
      <t>25.72.1</t>
    </r>
  </si>
  <si>
    <r>
      <rPr>
        <sz val="10"/>
        <rFont val="Times New Roman"/>
        <family val="1"/>
        <charset val="238"/>
      </rPr>
      <t>25.72.11</t>
    </r>
  </si>
  <si>
    <r>
      <rPr>
        <sz val="10"/>
        <rFont val="Times New Roman"/>
        <family val="1"/>
        <charset val="238"/>
      </rPr>
      <t>Visacie zámky a zámky na motorové vozidlá, zámky na nábytok zo základných kovov</t>
    </r>
  </si>
  <si>
    <r>
      <rPr>
        <sz val="10"/>
        <rFont val="Times New Roman"/>
        <family val="1"/>
        <charset val="238"/>
      </rPr>
      <t>25.72.12</t>
    </r>
  </si>
  <si>
    <r>
      <rPr>
        <sz val="10"/>
        <rFont val="Times New Roman"/>
        <family val="1"/>
        <charset val="238"/>
      </rPr>
      <t>Ostatné zámky zo základných kovov</t>
    </r>
  </si>
  <si>
    <r>
      <rPr>
        <sz val="10"/>
        <rFont val="Times New Roman"/>
        <family val="1"/>
        <charset val="238"/>
      </rPr>
      <t>25.72.13</t>
    </r>
  </si>
  <si>
    <r>
      <rPr>
        <sz val="10"/>
        <rFont val="Times New Roman"/>
        <family val="1"/>
        <charset val="238"/>
      </rPr>
      <t>Uzávery a uzáverové rámy so vstavanými zámkami; ich časti</t>
    </r>
  </si>
  <si>
    <r>
      <rPr>
        <sz val="10"/>
        <rFont val="Times New Roman"/>
        <family val="1"/>
        <charset val="238"/>
      </rPr>
      <t>25.72.14</t>
    </r>
  </si>
  <si>
    <r>
      <rPr>
        <sz val="10"/>
        <rFont val="Times New Roman"/>
        <family val="1"/>
        <charset val="238"/>
      </rPr>
      <t>Závesy, príchytky, kovania a podobné výrobky do áut, dverí, okien a nábytku a podobne zo základných kovov</t>
    </r>
  </si>
  <si>
    <r>
      <rPr>
        <sz val="10"/>
        <rFont val="Times New Roman"/>
        <family val="1"/>
        <charset val="238"/>
      </rPr>
      <t>25.72.9</t>
    </r>
  </si>
  <si>
    <r>
      <rPr>
        <sz val="10"/>
        <rFont val="Times New Roman"/>
        <family val="1"/>
        <charset val="238"/>
      </rPr>
      <t>Subdodávateľské činnosti ako súčasť výroby zámok a kovania</t>
    </r>
  </si>
  <si>
    <r>
      <rPr>
        <sz val="10"/>
        <rFont val="Times New Roman"/>
        <family val="1"/>
        <charset val="238"/>
      </rPr>
      <t>25.72.99</t>
    </r>
  </si>
  <si>
    <t>25.73</t>
  </si>
  <si>
    <r>
      <rPr>
        <sz val="10"/>
        <rFont val="Times New Roman"/>
        <family val="1"/>
        <charset val="238"/>
      </rPr>
      <t>Nástroje</t>
    </r>
  </si>
  <si>
    <r>
      <rPr>
        <sz val="10"/>
        <rFont val="Times New Roman"/>
        <family val="1"/>
        <charset val="238"/>
      </rPr>
      <t>25.73.1</t>
    </r>
  </si>
  <si>
    <r>
      <rPr>
        <sz val="10"/>
        <rFont val="Times New Roman"/>
        <family val="1"/>
        <charset val="238"/>
      </rPr>
      <t>Ručné nástroje používané v poľnohospodárstve, záhradníctve alebo v lesníctve</t>
    </r>
  </si>
  <si>
    <r>
      <rPr>
        <sz val="10"/>
        <rFont val="Times New Roman"/>
        <family val="1"/>
        <charset val="238"/>
      </rPr>
      <t>25.73.10</t>
    </r>
  </si>
  <si>
    <r>
      <rPr>
        <sz val="10"/>
        <rFont val="Times New Roman"/>
        <family val="1"/>
        <charset val="238"/>
      </rPr>
      <t>25.73.2</t>
    </r>
  </si>
  <si>
    <r>
      <rPr>
        <sz val="10"/>
        <rFont val="Times New Roman"/>
        <family val="1"/>
        <charset val="238"/>
      </rPr>
      <t>Ručné píly; pílové listy všetkých druhov</t>
    </r>
  </si>
  <si>
    <r>
      <rPr>
        <sz val="10"/>
        <rFont val="Times New Roman"/>
        <family val="1"/>
        <charset val="238"/>
      </rPr>
      <t>25.73.20</t>
    </r>
  </si>
  <si>
    <r>
      <rPr>
        <sz val="10"/>
        <rFont val="Times New Roman"/>
        <family val="1"/>
        <charset val="238"/>
      </rPr>
      <t>25.73.3</t>
    </r>
  </si>
  <si>
    <r>
      <rPr>
        <sz val="10"/>
        <rFont val="Times New Roman"/>
        <family val="1"/>
        <charset val="238"/>
      </rPr>
      <t>Ostatné ručné nástroje</t>
    </r>
  </si>
  <si>
    <r>
      <rPr>
        <sz val="10"/>
        <rFont val="Times New Roman"/>
        <family val="1"/>
        <charset val="238"/>
      </rPr>
      <t>25.73.30</t>
    </r>
  </si>
  <si>
    <r>
      <rPr>
        <sz val="10"/>
        <rFont val="Times New Roman"/>
        <family val="1"/>
        <charset val="238"/>
      </rPr>
      <t>25.73.4</t>
    </r>
  </si>
  <si>
    <r>
      <rPr>
        <sz val="10"/>
        <rFont val="Times New Roman"/>
        <family val="1"/>
        <charset val="238"/>
      </rPr>
      <t>Vymeniteľné nástroje ručného náradia, tiež mechanicky poháňaného, alebo obrábacích strojov</t>
    </r>
  </si>
  <si>
    <r>
      <rPr>
        <sz val="10"/>
        <rFont val="Times New Roman"/>
        <family val="1"/>
        <charset val="238"/>
      </rPr>
      <t>25.73.40</t>
    </r>
  </si>
  <si>
    <r>
      <rPr>
        <sz val="10"/>
        <rFont val="Times New Roman"/>
        <family val="1"/>
        <charset val="238"/>
      </rPr>
      <t>25.73.5</t>
    </r>
  </si>
  <si>
    <r>
      <rPr>
        <sz val="10"/>
        <rFont val="Times New Roman"/>
        <family val="1"/>
        <charset val="238"/>
      </rPr>
      <t>Formy; formovacie rámy pre zlievarne kovov; formovacie základne; modely na formy</t>
    </r>
  </si>
  <si>
    <r>
      <rPr>
        <sz val="10"/>
        <rFont val="Times New Roman"/>
        <family val="1"/>
        <charset val="238"/>
      </rPr>
      <t>25.73.50</t>
    </r>
  </si>
  <si>
    <r>
      <rPr>
        <sz val="10"/>
        <rFont val="Times New Roman"/>
        <family val="1"/>
        <charset val="238"/>
      </rPr>
      <t>25.73.6</t>
    </r>
  </si>
  <si>
    <r>
      <rPr>
        <sz val="10"/>
        <rFont val="Times New Roman"/>
        <family val="1"/>
        <charset val="238"/>
      </rPr>
      <t>Ostatné nástroje</t>
    </r>
  </si>
  <si>
    <r>
      <rPr>
        <sz val="10"/>
        <rFont val="Times New Roman"/>
        <family val="1"/>
        <charset val="238"/>
      </rPr>
      <t>25.73.60</t>
    </r>
  </si>
  <si>
    <r>
      <rPr>
        <sz val="10"/>
        <rFont val="Times New Roman"/>
        <family val="1"/>
        <charset val="238"/>
      </rPr>
      <t>25.73.9</t>
    </r>
  </si>
  <si>
    <r>
      <rPr>
        <sz val="10"/>
        <rFont val="Times New Roman"/>
        <family val="1"/>
        <charset val="238"/>
      </rPr>
      <t>Subdodávateľské činnosti ako súčasť výroby nástrojov</t>
    </r>
  </si>
  <si>
    <r>
      <rPr>
        <sz val="10"/>
        <rFont val="Times New Roman"/>
        <family val="1"/>
        <charset val="238"/>
      </rPr>
      <t>25.73.99</t>
    </r>
  </si>
  <si>
    <t>25.9</t>
  </si>
  <si>
    <r>
      <rPr>
        <sz val="10"/>
        <rFont val="Times New Roman"/>
        <family val="1"/>
        <charset val="238"/>
      </rPr>
      <t>Ostatné hotové kovové výrobky</t>
    </r>
  </si>
  <si>
    <t>25.91</t>
  </si>
  <si>
    <r>
      <rPr>
        <sz val="10"/>
        <rFont val="Times New Roman"/>
        <family val="1"/>
        <charset val="238"/>
      </rPr>
      <t>Oceľové sudy a podobné nádoby</t>
    </r>
  </si>
  <si>
    <r>
      <rPr>
        <sz val="10"/>
        <rFont val="Times New Roman"/>
        <family val="1"/>
        <charset val="238"/>
      </rPr>
      <t>25.91.1</t>
    </r>
  </si>
  <si>
    <r>
      <rPr>
        <sz val="10"/>
        <rFont val="Times New Roman"/>
        <family val="1"/>
        <charset val="238"/>
      </rPr>
      <t>25.91.11</t>
    </r>
  </si>
  <si>
    <r>
      <rPr>
        <sz val="10"/>
        <rFont val="Times New Roman"/>
        <family val="1"/>
        <charset val="238"/>
      </rPr>
      <t>Cisterny, sudy, bubny, plechovky, škatule a podobné nádoby a obaly na rôzny materiál (okrem plynu) zo železa alebo ocele, s objemom ≥ 50 l, ale ≤ 300 l, bez mechanického alebo tepelného zariadenia</t>
    </r>
  </si>
  <si>
    <r>
      <rPr>
        <sz val="10"/>
        <rFont val="Times New Roman"/>
        <family val="1"/>
        <charset val="238"/>
      </rPr>
      <t>25.91.12</t>
    </r>
  </si>
  <si>
    <r>
      <rPr>
        <sz val="10"/>
        <rFont val="Times New Roman"/>
        <family val="1"/>
        <charset val="238"/>
      </rPr>
      <t>Cisterny, sudy, bubny, plechovky (okrem tých, ktoré sa zatvárajú spájkovaním alebo olemovaním), škatule a podobné nádoby a obaly na rôzny materiál (okrem plynu) zo železa alebo ocele, s objemom &lt; 50 l, bez mechanického alebo tepel­ ného zariadenia</t>
    </r>
  </si>
  <si>
    <r>
      <rPr>
        <sz val="10"/>
        <rFont val="Times New Roman"/>
        <family val="1"/>
        <charset val="238"/>
      </rPr>
      <t>25.91.9</t>
    </r>
  </si>
  <si>
    <r>
      <rPr>
        <sz val="10"/>
        <rFont val="Times New Roman"/>
        <family val="1"/>
        <charset val="238"/>
      </rPr>
      <t>Subdodávateľské činnosti ako súčasť výroby oceľových sudov a podobných nádob</t>
    </r>
  </si>
  <si>
    <r>
      <rPr>
        <sz val="10"/>
        <rFont val="Times New Roman"/>
        <family val="1"/>
        <charset val="238"/>
      </rPr>
      <t>25.91.99</t>
    </r>
  </si>
  <si>
    <t>25.92</t>
  </si>
  <si>
    <r>
      <rPr>
        <sz val="10"/>
        <rFont val="Times New Roman"/>
        <family val="1"/>
        <charset val="238"/>
      </rPr>
      <t>Nádoby z ľahkých kovov</t>
    </r>
  </si>
  <si>
    <r>
      <rPr>
        <sz val="10"/>
        <rFont val="Times New Roman"/>
        <family val="1"/>
        <charset val="238"/>
      </rPr>
      <t>25.92.1</t>
    </r>
  </si>
  <si>
    <r>
      <rPr>
        <sz val="10"/>
        <rFont val="Times New Roman"/>
        <family val="1"/>
        <charset val="238"/>
      </rPr>
      <t>25.92.11</t>
    </r>
  </si>
  <si>
    <r>
      <rPr>
        <sz val="10"/>
        <rFont val="Times New Roman"/>
        <family val="1"/>
        <charset val="238"/>
      </rPr>
      <t>Plechovky zo železa alebo ocele, ktoré sa zatvárajú spájkovaním alebo olemovaním, s objemom &lt; 50 l</t>
    </r>
  </si>
  <si>
    <r>
      <rPr>
        <sz val="10"/>
        <rFont val="Times New Roman"/>
        <family val="1"/>
        <charset val="238"/>
      </rPr>
      <t>25.92.12</t>
    </r>
  </si>
  <si>
    <r>
      <rPr>
        <sz val="10"/>
        <rFont val="Times New Roman"/>
        <family val="1"/>
        <charset val="238"/>
      </rPr>
      <t>Hliníkové sudy, barely, plechovky, škatule alebo podobné zásobníky na rôzny materiál (okrem plynu) s objemom ≤ 300 l</t>
    </r>
  </si>
  <si>
    <r>
      <rPr>
        <sz val="10"/>
        <rFont val="Times New Roman"/>
        <family val="1"/>
        <charset val="238"/>
      </rPr>
      <t>25.92.13</t>
    </r>
  </si>
  <si>
    <r>
      <rPr>
        <sz val="10"/>
        <rFont val="Times New Roman"/>
        <family val="1"/>
        <charset val="238"/>
      </rPr>
      <t>Korunkové uzávery a zátky, viečka a uzávery f liaš zo základných kovov</t>
    </r>
  </si>
  <si>
    <r>
      <rPr>
        <sz val="10"/>
        <rFont val="Times New Roman"/>
        <family val="1"/>
        <charset val="238"/>
      </rPr>
      <t>25.92.9</t>
    </r>
  </si>
  <si>
    <r>
      <rPr>
        <sz val="10"/>
        <rFont val="Times New Roman"/>
        <family val="1"/>
        <charset val="238"/>
      </rPr>
      <t>Subdodávateľské činnosti ako súčasť výroby nádob z ľahkých kovov</t>
    </r>
  </si>
  <si>
    <r>
      <rPr>
        <sz val="10"/>
        <rFont val="Times New Roman"/>
        <family val="1"/>
        <charset val="238"/>
      </rPr>
      <t>25.92.99</t>
    </r>
  </si>
  <si>
    <t>25.93</t>
  </si>
  <si>
    <r>
      <rPr>
        <sz val="10"/>
        <rFont val="Times New Roman"/>
        <family val="1"/>
        <charset val="238"/>
      </rPr>
      <t>Drôtené výrobky, reťaze a pružiny</t>
    </r>
  </si>
  <si>
    <r>
      <rPr>
        <sz val="10"/>
        <rFont val="Times New Roman"/>
        <family val="1"/>
        <charset val="238"/>
      </rPr>
      <t>25.93.1</t>
    </r>
  </si>
  <si>
    <r>
      <rPr>
        <sz val="10"/>
        <rFont val="Times New Roman"/>
        <family val="1"/>
        <charset val="238"/>
      </rPr>
      <t>25.93.11</t>
    </r>
  </si>
  <si>
    <r>
      <rPr>
        <sz val="10"/>
        <rFont val="Times New Roman"/>
        <family val="1"/>
        <charset val="238"/>
      </rPr>
      <t>Splietané lanká, káble, splietané pásy, slučky a podobné výrobky zo železa alebo ocele, elektricky neizolované</t>
    </r>
  </si>
  <si>
    <r>
      <rPr>
        <sz val="10"/>
        <rFont val="Times New Roman"/>
        <family val="1"/>
        <charset val="238"/>
      </rPr>
      <t>25.93.12</t>
    </r>
  </si>
  <si>
    <r>
      <rPr>
        <sz val="10"/>
        <rFont val="Times New Roman"/>
        <family val="1"/>
        <charset val="238"/>
      </rPr>
      <t>Ostnaté drôty zo železa alebo z ocele; splietané lanká, káble, splietané pásy a podobné výrobky z medi alebo hliníka, elektricky neizolované</t>
    </r>
  </si>
  <si>
    <r>
      <rPr>
        <sz val="10"/>
        <rFont val="Times New Roman"/>
        <family val="1"/>
        <charset val="238"/>
      </rPr>
      <t>25.93.13</t>
    </r>
  </si>
  <si>
    <r>
      <rPr>
        <sz val="10"/>
        <rFont val="Times New Roman"/>
        <family val="1"/>
        <charset val="238"/>
      </rPr>
      <t>Tkaniny, rošty, sieťovina, pletivá zo železného, oceľového alebo medeného drôtu; plechová mriežkovina zo železa, ocele alebo medi</t>
    </r>
  </si>
  <si>
    <r>
      <rPr>
        <sz val="10"/>
        <rFont val="Times New Roman"/>
        <family val="1"/>
        <charset val="238"/>
      </rPr>
      <t>25.93.14</t>
    </r>
  </si>
  <si>
    <r>
      <rPr>
        <sz val="10"/>
        <rFont val="Times New Roman"/>
        <family val="1"/>
        <charset val="238"/>
      </rPr>
      <t>Klince, cvočky, pripináčky, svorky, sponky a podobné výrobky</t>
    </r>
  </si>
  <si>
    <r>
      <rPr>
        <sz val="10"/>
        <rFont val="Times New Roman"/>
        <family val="1"/>
        <charset val="238"/>
      </rPr>
      <t>25.93.15</t>
    </r>
  </si>
  <si>
    <r>
      <rPr>
        <sz val="10"/>
        <rFont val="Times New Roman"/>
        <family val="1"/>
        <charset val="238"/>
      </rPr>
      <t>Drôty, tyčky, rúrky, dosky, elektródy potiahnuté alebo plnené rozpúšťadlami alebo tavidlami</t>
    </r>
  </si>
  <si>
    <r>
      <rPr>
        <sz val="10"/>
        <rFont val="Times New Roman"/>
        <family val="1"/>
        <charset val="238"/>
      </rPr>
      <t>25.93.16</t>
    </r>
  </si>
  <si>
    <r>
      <rPr>
        <sz val="10"/>
        <rFont val="Times New Roman"/>
        <family val="1"/>
        <charset val="238"/>
      </rPr>
      <t>Pružiny a pružinové listy zo železa alebo ocele; medené pružiny</t>
    </r>
  </si>
  <si>
    <r>
      <rPr>
        <sz val="10"/>
        <rFont val="Times New Roman"/>
        <family val="1"/>
        <charset val="238"/>
      </rPr>
      <t>25.93.17</t>
    </r>
  </si>
  <si>
    <r>
      <rPr>
        <sz val="10"/>
        <rFont val="Times New Roman"/>
        <family val="1"/>
        <charset val="238"/>
      </rPr>
      <t>Reťaze (okrem kĺbových článkových reťazí) a ich diely</t>
    </r>
  </si>
  <si>
    <r>
      <rPr>
        <sz val="10"/>
        <rFont val="Times New Roman"/>
        <family val="1"/>
        <charset val="238"/>
      </rPr>
      <t>25.93.18</t>
    </r>
  </si>
  <si>
    <r>
      <rPr>
        <sz val="10"/>
        <rFont val="Times New Roman"/>
        <family val="1"/>
        <charset val="238"/>
      </rPr>
      <t>Šijacie ihly, ihlice na pletenie, šnurovacie ihly, háčiky, bodce na vyšívanie a podobné  výrobky určené na ručné práce zo železa alebo z ocele; zatváracie a ostatné špendlíky zo železa alebo z ocele, i. n.</t>
    </r>
  </si>
  <si>
    <r>
      <rPr>
        <sz val="10"/>
        <rFont val="Times New Roman"/>
        <family val="1"/>
        <charset val="238"/>
      </rPr>
      <t>25.93.9</t>
    </r>
  </si>
  <si>
    <r>
      <rPr>
        <sz val="10"/>
        <rFont val="Times New Roman"/>
        <family val="1"/>
        <charset val="238"/>
      </rPr>
      <t>Subdodávateľské činnosti ako súčasť výroby drôtených výrobkov, reťazí a pružín</t>
    </r>
  </si>
  <si>
    <r>
      <rPr>
        <sz val="10"/>
        <rFont val="Times New Roman"/>
        <family val="1"/>
        <charset val="238"/>
      </rPr>
      <t>25.93.99</t>
    </r>
  </si>
  <si>
    <t>25.94</t>
  </si>
  <si>
    <r>
      <rPr>
        <sz val="10"/>
        <rFont val="Times New Roman"/>
        <family val="1"/>
        <charset val="238"/>
      </rPr>
      <t>Upevňovacie prvky, strojové výrobky so závitmi</t>
    </r>
  </si>
  <si>
    <r>
      <rPr>
        <sz val="10"/>
        <rFont val="Times New Roman"/>
        <family val="1"/>
        <charset val="238"/>
      </rPr>
      <t>25.94.1</t>
    </r>
  </si>
  <si>
    <r>
      <rPr>
        <sz val="10"/>
        <rFont val="Times New Roman"/>
        <family val="1"/>
        <charset val="238"/>
      </rPr>
      <t>25.94.11</t>
    </r>
  </si>
  <si>
    <r>
      <rPr>
        <sz val="10"/>
        <rFont val="Times New Roman"/>
        <family val="1"/>
        <charset val="238"/>
      </rPr>
      <t>Upevňovacie prvky so závitmi zo železa alebo ocele, i. n.</t>
    </r>
  </si>
  <si>
    <r>
      <rPr>
        <sz val="10"/>
        <rFont val="Times New Roman"/>
        <family val="1"/>
        <charset val="238"/>
      </rPr>
      <t>25.94.12</t>
    </r>
  </si>
  <si>
    <r>
      <rPr>
        <sz val="10"/>
        <rFont val="Times New Roman"/>
        <family val="1"/>
        <charset val="238"/>
      </rPr>
      <t>Upevňovacie prvky bez závitov zo železa alebo ocele, i. n.</t>
    </r>
  </si>
  <si>
    <r>
      <rPr>
        <sz val="10"/>
        <rFont val="Times New Roman"/>
        <family val="1"/>
        <charset val="238"/>
      </rPr>
      <t>25.94.13</t>
    </r>
  </si>
  <si>
    <r>
      <rPr>
        <sz val="10"/>
        <rFont val="Times New Roman"/>
        <family val="1"/>
        <charset val="238"/>
      </rPr>
      <t>Upevňovacie prvky bez závitov a so závitmi z medi</t>
    </r>
  </si>
  <si>
    <r>
      <rPr>
        <sz val="10"/>
        <rFont val="Times New Roman"/>
        <family val="1"/>
        <charset val="238"/>
      </rPr>
      <t>25.94.9</t>
    </r>
  </si>
  <si>
    <r>
      <rPr>
        <sz val="10"/>
        <rFont val="Times New Roman"/>
        <family val="1"/>
        <charset val="238"/>
      </rPr>
      <t>Subdodávateľské činnosti ako súčasť výroby upevňovacích prvkov, strojových výrobkov so závitmi</t>
    </r>
  </si>
  <si>
    <r>
      <rPr>
        <sz val="10"/>
        <rFont val="Times New Roman"/>
        <family val="1"/>
        <charset val="238"/>
      </rPr>
      <t>25.94.99</t>
    </r>
  </si>
  <si>
    <t>25.99</t>
  </si>
  <si>
    <r>
      <rPr>
        <sz val="10"/>
        <rFont val="Times New Roman"/>
        <family val="1"/>
        <charset val="238"/>
      </rPr>
      <t>Ostatné hotové kovové výrobky i. n.</t>
    </r>
  </si>
  <si>
    <r>
      <rPr>
        <sz val="10"/>
        <rFont val="Times New Roman"/>
        <family val="1"/>
        <charset val="238"/>
      </rPr>
      <t>25.99.1</t>
    </r>
  </si>
  <si>
    <r>
      <rPr>
        <sz val="10"/>
        <rFont val="Times New Roman"/>
        <family val="1"/>
        <charset val="238"/>
      </rPr>
      <t>Kovové výrobky do kúpeľní a kuchýň</t>
    </r>
  </si>
  <si>
    <r>
      <rPr>
        <sz val="10"/>
        <rFont val="Times New Roman"/>
        <family val="1"/>
        <charset val="238"/>
      </rPr>
      <t>25.99.11</t>
    </r>
  </si>
  <si>
    <r>
      <rPr>
        <sz val="10"/>
        <rFont val="Times New Roman"/>
        <family val="1"/>
        <charset val="238"/>
      </rPr>
      <t>Výlevky, umývadlá, vane a ostatný sanitárny tovar a jeho časti zo železa, ocele, medi alebo hliníka</t>
    </r>
  </si>
  <si>
    <r>
      <rPr>
        <sz val="10"/>
        <rFont val="Times New Roman"/>
        <family val="1"/>
        <charset val="238"/>
      </rPr>
      <t>25.99.12</t>
    </r>
  </si>
  <si>
    <r>
      <rPr>
        <sz val="10"/>
        <rFont val="Times New Roman"/>
        <family val="1"/>
        <charset val="238"/>
      </rPr>
      <t>Stolové, kuchynské potreby, domáce potreby a ich časti zo železa, ocele, medi alebo z hliníka</t>
    </r>
  </si>
  <si>
    <r>
      <rPr>
        <sz val="10"/>
        <rFont val="Times New Roman"/>
        <family val="1"/>
        <charset val="238"/>
      </rPr>
      <t>25.99.2</t>
    </r>
  </si>
  <si>
    <r>
      <rPr>
        <sz val="10"/>
        <rFont val="Times New Roman"/>
        <family val="1"/>
        <charset val="238"/>
      </rPr>
      <t>Ostatné výrobky zo základných kovov</t>
    </r>
  </si>
  <si>
    <r>
      <rPr>
        <sz val="10"/>
        <rFont val="Times New Roman"/>
        <family val="1"/>
        <charset val="238"/>
      </rPr>
      <t>25.99.21</t>
    </r>
  </si>
  <si>
    <r>
      <rPr>
        <sz val="10"/>
        <rFont val="Times New Roman"/>
        <family val="1"/>
        <charset val="238"/>
      </rPr>
      <t>Pancierové alebo spevnené sejfy, zosilnené skrinky a dvere a depozitné skrinky do trezorov, pokladne alebo schránky na listiny a pod. zo základných kovov</t>
    </r>
  </si>
  <si>
    <r>
      <rPr>
        <sz val="10"/>
        <rFont val="Times New Roman"/>
        <family val="1"/>
        <charset val="238"/>
      </rPr>
      <t>25.99.22</t>
    </r>
  </si>
  <si>
    <r>
      <rPr>
        <sz val="10"/>
        <rFont val="Times New Roman"/>
        <family val="1"/>
        <charset val="238"/>
      </rPr>
      <t>Schránky na ukladanie papierov alebo písacích pier, stojany na pečiatky a podobné vybavenie kancelárií alebo písacích stolov zo základných kovov okrem kancelárskeho nábytku</t>
    </r>
  </si>
  <si>
    <r>
      <rPr>
        <sz val="10"/>
        <rFont val="Times New Roman"/>
        <family val="1"/>
        <charset val="238"/>
      </rPr>
      <t>25.99.23</t>
    </r>
  </si>
  <si>
    <r>
      <rPr>
        <sz val="10"/>
        <rFont val="Times New Roman"/>
        <family val="1"/>
        <charset val="238"/>
      </rPr>
      <t>Mechaniky na zaraďovače spisov, rýchloviazače a podobné kancelárske výrobky a zošívacie spony v pásoch zo základných kovov</t>
    </r>
  </si>
  <si>
    <r>
      <rPr>
        <sz val="10"/>
        <rFont val="Times New Roman"/>
        <family val="1"/>
        <charset val="238"/>
      </rPr>
      <t>25.99.24</t>
    </r>
  </si>
  <si>
    <r>
      <rPr>
        <sz val="10"/>
        <rFont val="Times New Roman"/>
        <family val="1"/>
        <charset val="238"/>
      </rPr>
      <t>Sošky a ostatné dekoračné predmety, rámy na fotografie, obrazy alebo podobné rámy a zrkadlá zo základných kovov</t>
    </r>
  </si>
  <si>
    <r>
      <rPr>
        <sz val="10"/>
        <rFont val="Times New Roman"/>
        <family val="1"/>
        <charset val="238"/>
      </rPr>
      <t>25.99.25</t>
    </r>
  </si>
  <si>
    <r>
      <rPr>
        <sz val="10"/>
        <rFont val="Times New Roman"/>
        <family val="1"/>
        <charset val="238"/>
      </rPr>
      <t>Uzávery, rámy alebo obruby s uzávermi, pracky, spony, svorky, háčiky, očká a podobné výrobky zo základných kovov na odevy, obuv, plachty, brašnárske výrobky alebo ostatné celkom dohotovené výrobky;  duté nity a nity s rozštiepeným driekom zo základného kovu; perly a f litre zo základných kovov</t>
    </r>
  </si>
  <si>
    <r>
      <rPr>
        <sz val="10"/>
        <rFont val="Times New Roman"/>
        <family val="1"/>
        <charset val="238"/>
      </rPr>
      <t>25.99.26</t>
    </r>
  </si>
  <si>
    <r>
      <rPr>
        <sz val="10"/>
        <rFont val="Times New Roman"/>
        <family val="1"/>
        <charset val="238"/>
      </rPr>
      <t>Vrtule do lodí a člnov a ich lopatky</t>
    </r>
  </si>
  <si>
    <r>
      <rPr>
        <sz val="10"/>
        <rFont val="Times New Roman"/>
        <family val="1"/>
        <charset val="238"/>
      </rPr>
      <t>25.99.29</t>
    </r>
  </si>
  <si>
    <r>
      <rPr>
        <sz val="10"/>
        <rFont val="Times New Roman"/>
        <family val="1"/>
        <charset val="238"/>
      </rPr>
      <t>Ostatné výrobky zo základných kovov i. n.</t>
    </r>
  </si>
  <si>
    <r>
      <rPr>
        <sz val="10"/>
        <rFont val="Times New Roman"/>
        <family val="1"/>
        <charset val="238"/>
      </rPr>
      <t>25.99.9</t>
    </r>
  </si>
  <si>
    <r>
      <rPr>
        <sz val="10"/>
        <rFont val="Times New Roman"/>
        <family val="1"/>
        <charset val="238"/>
      </rPr>
      <t>Subdodávateľské činnosti ako súčasť výroby ostatných hotových kovových výrobkov, i. n.</t>
    </r>
  </si>
  <si>
    <r>
      <rPr>
        <sz val="10"/>
        <rFont val="Times New Roman"/>
        <family val="1"/>
        <charset val="238"/>
      </rPr>
      <t>25.99.99</t>
    </r>
  </si>
  <si>
    <r>
      <rPr>
        <sz val="10"/>
        <rFont val="Times New Roman"/>
        <family val="1"/>
        <charset val="238"/>
      </rPr>
      <t>Počítače, elektronické a optické zariadenia</t>
    </r>
  </si>
  <si>
    <t>26.1</t>
  </si>
  <si>
    <r>
      <rPr>
        <sz val="10"/>
        <rFont val="Times New Roman"/>
        <family val="1"/>
        <charset val="238"/>
      </rPr>
      <t>Elektronické komponenty a dosky</t>
    </r>
  </si>
  <si>
    <t>26.11</t>
  </si>
  <si>
    <r>
      <rPr>
        <sz val="10"/>
        <rFont val="Times New Roman"/>
        <family val="1"/>
        <charset val="238"/>
      </rPr>
      <t>Elektronické komponenty</t>
    </r>
  </si>
  <si>
    <t>26.11.1</t>
  </si>
  <si>
    <r>
      <rPr>
        <sz val="10"/>
        <rFont val="Times New Roman"/>
        <family val="1"/>
        <charset val="238"/>
      </rPr>
      <t>Elektrónky a trubice so žeravenou katódou, so studenou katódou alebo s fotokatódou vrátane CRT obrazoviek</t>
    </r>
  </si>
  <si>
    <t>26.11.11</t>
  </si>
  <si>
    <r>
      <rPr>
        <sz val="10"/>
        <rFont val="Times New Roman"/>
        <family val="1"/>
        <charset val="238"/>
      </rPr>
      <t>Televízne  CRT obrazovky; snímacie elektrónky televíznych kamier; ostatné CRT obrazovky</t>
    </r>
  </si>
  <si>
    <t>26.11.12</t>
  </si>
  <si>
    <r>
      <rPr>
        <sz val="10"/>
        <rFont val="Times New Roman"/>
        <family val="1"/>
        <charset val="238"/>
      </rPr>
      <t>Magnetróny, klystróny, mikrovlné elektrónky a ostatné elektrónky</t>
    </r>
  </si>
  <si>
    <t>26.11.2</t>
  </si>
  <si>
    <r>
      <rPr>
        <sz val="10"/>
        <rFont val="Times New Roman"/>
        <family val="1"/>
        <charset val="238"/>
      </rPr>
      <t>Diódy a tranzistory</t>
    </r>
  </si>
  <si>
    <t>26.11.21</t>
  </si>
  <si>
    <r>
      <rPr>
        <sz val="10"/>
        <rFont val="Times New Roman"/>
        <family val="1"/>
        <charset val="238"/>
      </rPr>
      <t>Diódy; tranzistory; tyristory, diaky a triaky</t>
    </r>
  </si>
  <si>
    <t>26.11.22</t>
  </si>
  <si>
    <r>
      <rPr>
        <sz val="10"/>
        <rFont val="Times New Roman"/>
        <family val="1"/>
        <charset val="238"/>
      </rPr>
      <t>Polovodičové prvky; diódy vyžarujúce svetlo; zabudované piezoelektrické kryštály; ich časti a súčasti</t>
    </r>
  </si>
  <si>
    <t>26.11.3</t>
  </si>
  <si>
    <r>
      <rPr>
        <sz val="10"/>
        <rFont val="Times New Roman"/>
        <family val="1"/>
        <charset val="238"/>
      </rPr>
      <t>Elektronické integrované obvody</t>
    </r>
  </si>
  <si>
    <t>26.11.30</t>
  </si>
  <si>
    <t>26.11.4</t>
  </si>
  <si>
    <r>
      <rPr>
        <sz val="10"/>
        <rFont val="Times New Roman"/>
        <family val="1"/>
        <charset val="238"/>
      </rPr>
      <t>Časti a súčasti elektrónok a trubíc a ostatných elektronických súčiastok i. n.</t>
    </r>
  </si>
  <si>
    <t>26.11.40</t>
  </si>
  <si>
    <t>26.11.5</t>
  </si>
  <si>
    <r>
      <rPr>
        <sz val="10"/>
        <rFont val="Times New Roman"/>
        <family val="1"/>
        <charset val="238"/>
      </rPr>
      <t>Dosky tlačených obvodov bez komponentov</t>
    </r>
  </si>
  <si>
    <t>26.11.50</t>
  </si>
  <si>
    <t>26.11.9</t>
  </si>
  <si>
    <r>
      <rPr>
        <sz val="10"/>
        <rFont val="Times New Roman"/>
        <family val="1"/>
        <charset val="238"/>
      </rPr>
      <t xml:space="preserve">Služby týkajúce sa výroby elektronických integrovaných obvodov; subdodávateľské činnosti ako súčasť výroby elektronic­
</t>
    </r>
    <r>
      <rPr>
        <sz val="10"/>
        <rFont val="Times New Roman"/>
        <family val="1"/>
        <charset val="238"/>
      </rPr>
      <t>kých komponentov</t>
    </r>
  </si>
  <si>
    <t>26.11.91</t>
  </si>
  <si>
    <r>
      <rPr>
        <sz val="10"/>
        <rFont val="Times New Roman"/>
        <family val="1"/>
        <charset val="238"/>
      </rPr>
      <t>Služby týkajúce sa výroby elektronických integrovaných obvodov</t>
    </r>
  </si>
  <si>
    <t>26.11.99</t>
  </si>
  <si>
    <r>
      <rPr>
        <sz val="10"/>
        <rFont val="Times New Roman"/>
        <family val="1"/>
        <charset val="238"/>
      </rPr>
      <t>Subdodávateľské činnosti ako súčasť výroby elektronických komponentov</t>
    </r>
  </si>
  <si>
    <t>26.12</t>
  </si>
  <si>
    <r>
      <rPr>
        <sz val="10"/>
        <rFont val="Times New Roman"/>
        <family val="1"/>
        <charset val="238"/>
      </rPr>
      <t>Montované elektronické dosky</t>
    </r>
  </si>
  <si>
    <t>26.12.1</t>
  </si>
  <si>
    <r>
      <rPr>
        <sz val="10"/>
        <rFont val="Times New Roman"/>
        <family val="1"/>
        <charset val="238"/>
      </rPr>
      <t>Montované tlačené obvody</t>
    </r>
  </si>
  <si>
    <t>26.12.10</t>
  </si>
  <si>
    <t>26.12.2</t>
  </si>
  <si>
    <r>
      <rPr>
        <sz val="10"/>
        <rFont val="Times New Roman"/>
        <family val="1"/>
        <charset val="238"/>
      </rPr>
      <t>Zvukové, obrazové, sieťové a podobné karty do zariadení na automatické spracovanie údajov</t>
    </r>
  </si>
  <si>
    <t>26.12.20</t>
  </si>
  <si>
    <t>26.12.3</t>
  </si>
  <si>
    <r>
      <rPr>
        <sz val="10"/>
        <rFont val="Times New Roman"/>
        <family val="1"/>
        <charset val="238"/>
      </rPr>
      <t>Čipové karty</t>
    </r>
  </si>
  <si>
    <t>26.12.30</t>
  </si>
  <si>
    <t>26.12.9</t>
  </si>
  <si>
    <r>
      <rPr>
        <sz val="10"/>
        <rFont val="Times New Roman"/>
        <family val="1"/>
        <charset val="238"/>
      </rPr>
      <t>Služby týkajúce sa tlačenia obvodov;  subdodávateľské činnosti ako súčasť výroby montovaných elektronických dosiek</t>
    </r>
  </si>
  <si>
    <t>26.12.91</t>
  </si>
  <si>
    <r>
      <rPr>
        <sz val="10"/>
        <rFont val="Times New Roman"/>
        <family val="1"/>
        <charset val="238"/>
      </rPr>
      <t>Služby týkajúce sa tlačených obvodov a inštalácie mikrosúčiastok na plošné spoje</t>
    </r>
  </si>
  <si>
    <t>26.12.99</t>
  </si>
  <si>
    <r>
      <rPr>
        <sz val="10"/>
        <rFont val="Times New Roman"/>
        <family val="1"/>
        <charset val="238"/>
      </rPr>
      <t>Subdodávateľské činnosti ako súčasť výroby montovaných elektronických dosiek</t>
    </r>
  </si>
  <si>
    <t>26.2</t>
  </si>
  <si>
    <r>
      <rPr>
        <sz val="10"/>
        <rFont val="Times New Roman"/>
        <family val="1"/>
        <charset val="238"/>
      </rPr>
      <t>Počítače a periférne zariadenia</t>
    </r>
  </si>
  <si>
    <t>26.20</t>
  </si>
  <si>
    <r>
      <rPr>
        <sz val="10"/>
        <rFont val="Times New Roman"/>
        <family val="1"/>
        <charset val="238"/>
      </rPr>
      <t>26.20.1</t>
    </r>
  </si>
  <si>
    <r>
      <rPr>
        <sz val="10"/>
        <rFont val="Times New Roman"/>
        <family val="1"/>
        <charset val="238"/>
      </rPr>
      <t>Počítače, ich časti, súčasti a príslušenstvo</t>
    </r>
  </si>
  <si>
    <r>
      <rPr>
        <sz val="10"/>
        <rFont val="Times New Roman"/>
        <family val="1"/>
        <charset val="238"/>
      </rPr>
      <t>26.20.11</t>
    </r>
  </si>
  <si>
    <r>
      <rPr>
        <sz val="10"/>
        <rFont val="Times New Roman"/>
        <family val="1"/>
        <charset val="238"/>
      </rPr>
      <t>Prenosné zariadenia na automatizované spracovanie údajov s hmotnosťou ≤ 10 kg, napr. laptopy a notebooky; digitálny asistent a podobné počítače</t>
    </r>
  </si>
  <si>
    <r>
      <rPr>
        <sz val="10"/>
        <rFont val="Times New Roman"/>
        <family val="1"/>
        <charset val="238"/>
      </rPr>
      <t>26.20.12</t>
    </r>
  </si>
  <si>
    <r>
      <rPr>
        <sz val="10"/>
        <rFont val="Times New Roman"/>
        <family val="1"/>
        <charset val="238"/>
      </rPr>
      <t>Terminály POS, bankomaty a podobné zariadenia, ktoré sa dajú napojiť na zariadenia na spracovanie údajov alebo na sieť</t>
    </r>
  </si>
  <si>
    <r>
      <rPr>
        <sz val="10"/>
        <rFont val="Times New Roman"/>
        <family val="1"/>
        <charset val="238"/>
      </rPr>
      <t>26.20.13</t>
    </r>
  </si>
  <si>
    <r>
      <rPr>
        <sz val="10"/>
        <rFont val="Times New Roman"/>
        <family val="1"/>
        <charset val="238"/>
      </rPr>
      <t xml:space="preserve">Digitálne zariadenia na automatizované spracovanie údajov, obsahujúce pod spoločným krytom aspoň centrálnu proceso­
</t>
    </r>
    <r>
      <rPr>
        <sz val="10"/>
        <rFont val="Times New Roman"/>
        <family val="1"/>
        <charset val="238"/>
      </rPr>
      <t>rovú jednotku a vstupnú a výstupnú jednotku, kombinované aj nekombinované</t>
    </r>
  </si>
  <si>
    <r>
      <rPr>
        <sz val="10"/>
        <rFont val="Times New Roman"/>
        <family val="1"/>
        <charset val="238"/>
      </rPr>
      <t>26.20.14</t>
    </r>
  </si>
  <si>
    <r>
      <rPr>
        <sz val="10"/>
        <rFont val="Times New Roman"/>
        <family val="1"/>
        <charset val="238"/>
      </rPr>
      <t>Digitálne zariadenia na automatizované spracovanie údajov predkladané vo forme systémov</t>
    </r>
  </si>
  <si>
    <r>
      <rPr>
        <sz val="10"/>
        <rFont val="Times New Roman"/>
        <family val="1"/>
        <charset val="238"/>
      </rPr>
      <t>26.20.15</t>
    </r>
  </si>
  <si>
    <r>
      <rPr>
        <sz val="10"/>
        <rFont val="Times New Roman"/>
        <family val="1"/>
        <charset val="238"/>
      </rPr>
      <t>Ostatné digitálne zariadenia na automatizované spracovanie údajov, tiež obsahujúce pod spoločným krytom jednu alebo dve z nasledujúcich jednotiek: pamäťové jednotky, vstupné jednotky, výstupné jednotky</t>
    </r>
  </si>
  <si>
    <r>
      <rPr>
        <sz val="10"/>
        <rFont val="Times New Roman"/>
        <family val="1"/>
        <charset val="238"/>
      </rPr>
      <t>26.20.16</t>
    </r>
  </si>
  <si>
    <r>
      <rPr>
        <sz val="10"/>
        <rFont val="Times New Roman"/>
        <family val="1"/>
        <charset val="238"/>
      </rPr>
      <t>Vstupné alebo výstupné jednotky, tiež obsahujúce pod spoločným krytom aj pamäťové jednotky</t>
    </r>
  </si>
  <si>
    <r>
      <rPr>
        <sz val="10"/>
        <rFont val="Times New Roman"/>
        <family val="1"/>
        <charset val="238"/>
      </rPr>
      <t>26.20.17</t>
    </r>
  </si>
  <si>
    <r>
      <rPr>
        <sz val="10"/>
        <rFont val="Times New Roman"/>
        <family val="1"/>
        <charset val="238"/>
      </rPr>
      <t>Monitory a projektory používané najmä v systéme automatizovaného spracovania údajov</t>
    </r>
  </si>
  <si>
    <r>
      <rPr>
        <sz val="10"/>
        <rFont val="Times New Roman"/>
        <family val="1"/>
        <charset val="238"/>
      </rPr>
      <t>26.20.18</t>
    </r>
  </si>
  <si>
    <r>
      <rPr>
        <sz val="10"/>
        <rFont val="Times New Roman"/>
        <family val="1"/>
        <charset val="238"/>
      </rPr>
      <t>Jednotky s dvoma alebo viacerými nasledujúcimi funkciami: tlačenie, snímanie, kopírovanie, faxovanie</t>
    </r>
  </si>
  <si>
    <r>
      <rPr>
        <sz val="10"/>
        <rFont val="Times New Roman"/>
        <family val="1"/>
        <charset val="238"/>
      </rPr>
      <t>26.20.2</t>
    </r>
  </si>
  <si>
    <r>
      <rPr>
        <sz val="10"/>
        <rFont val="Times New Roman"/>
        <family val="1"/>
        <charset val="238"/>
      </rPr>
      <t>Pamäťové jednotky a ostatné pamäťové zariadenia</t>
    </r>
  </si>
  <si>
    <r>
      <rPr>
        <sz val="10"/>
        <rFont val="Times New Roman"/>
        <family val="1"/>
        <charset val="238"/>
      </rPr>
      <t>26.20.21</t>
    </r>
  </si>
  <si>
    <r>
      <rPr>
        <sz val="10"/>
        <rFont val="Times New Roman"/>
        <family val="1"/>
        <charset val="238"/>
      </rPr>
      <t>Pamäťové jednotky</t>
    </r>
  </si>
  <si>
    <r>
      <rPr>
        <sz val="10"/>
        <rFont val="Times New Roman"/>
        <family val="1"/>
        <charset val="238"/>
      </rPr>
      <t>26.20.22</t>
    </r>
  </si>
  <si>
    <r>
      <rPr>
        <sz val="10"/>
        <rFont val="Times New Roman"/>
        <family val="1"/>
        <charset val="238"/>
      </rPr>
      <t>Pevné, energeticky nezávislé pamäťové zariadenia</t>
    </r>
  </si>
  <si>
    <r>
      <rPr>
        <sz val="10"/>
        <rFont val="Times New Roman"/>
        <family val="1"/>
        <charset val="238"/>
      </rPr>
      <t>26.20.3</t>
    </r>
  </si>
  <si>
    <r>
      <rPr>
        <sz val="10"/>
        <rFont val="Times New Roman"/>
        <family val="1"/>
        <charset val="238"/>
      </rPr>
      <t>Ostatné jednotky zariadení na automatizované spracovanie údajov</t>
    </r>
  </si>
  <si>
    <r>
      <rPr>
        <sz val="10"/>
        <rFont val="Times New Roman"/>
        <family val="1"/>
        <charset val="238"/>
      </rPr>
      <t>26.20.30</t>
    </r>
  </si>
  <si>
    <r>
      <rPr>
        <sz val="10"/>
        <rFont val="Times New Roman"/>
        <family val="1"/>
        <charset val="238"/>
      </rPr>
      <t>26.20.4</t>
    </r>
  </si>
  <si>
    <r>
      <rPr>
        <sz val="10"/>
        <rFont val="Times New Roman"/>
        <family val="1"/>
        <charset val="238"/>
      </rPr>
      <t>Časti, súčasti a príslušenstvo výpočtovej techniky</t>
    </r>
  </si>
  <si>
    <r>
      <rPr>
        <sz val="10"/>
        <rFont val="Times New Roman"/>
        <family val="1"/>
        <charset val="238"/>
      </rPr>
      <t>26.20.40</t>
    </r>
  </si>
  <si>
    <r>
      <rPr>
        <sz val="10"/>
        <rFont val="Times New Roman"/>
        <family val="1"/>
        <charset val="238"/>
      </rPr>
      <t>26.20.9</t>
    </r>
  </si>
  <si>
    <r>
      <rPr>
        <sz val="10"/>
        <rFont val="Times New Roman"/>
        <family val="1"/>
        <charset val="238"/>
      </rPr>
      <t>Služby súvisiace s výrobou počítačov a periférnych zariadení; subdodávateľské činnosti ako súčasť výroby počítačov a periférnych zariadení</t>
    </r>
  </si>
  <si>
    <r>
      <rPr>
        <sz val="10"/>
        <rFont val="Times New Roman"/>
        <family val="1"/>
        <charset val="238"/>
      </rPr>
      <t>26.20.91</t>
    </r>
  </si>
  <si>
    <r>
      <rPr>
        <sz val="10"/>
        <rFont val="Times New Roman"/>
        <family val="1"/>
        <charset val="238"/>
      </rPr>
      <t>Služby súvisiace s výrobou počítačov a periférnych zariadení</t>
    </r>
  </si>
  <si>
    <r>
      <rPr>
        <sz val="10"/>
        <rFont val="Times New Roman"/>
        <family val="1"/>
        <charset val="238"/>
      </rPr>
      <t>26.20.99</t>
    </r>
  </si>
  <si>
    <r>
      <rPr>
        <sz val="10"/>
        <rFont val="Times New Roman"/>
        <family val="1"/>
        <charset val="238"/>
      </rPr>
      <t>Subdodávateľské činnosti ako súčasť výroby počítačov a periférnych zariadení</t>
    </r>
  </si>
  <si>
    <t>26.3</t>
  </si>
  <si>
    <r>
      <rPr>
        <sz val="10"/>
        <rFont val="Times New Roman"/>
        <family val="1"/>
        <charset val="238"/>
      </rPr>
      <t>Komunikačné zariadenia</t>
    </r>
  </si>
  <si>
    <t>26.30</t>
  </si>
  <si>
    <r>
      <rPr>
        <sz val="10"/>
        <rFont val="Times New Roman"/>
        <family val="1"/>
        <charset val="238"/>
      </rPr>
      <t>26.30.1</t>
    </r>
  </si>
  <si>
    <r>
      <rPr>
        <sz val="10"/>
        <rFont val="Times New Roman"/>
        <family val="1"/>
        <charset val="238"/>
      </rPr>
      <t>Rádiové alebo televízne vysielacie prístroje; televízne kamery</t>
    </r>
  </si>
  <si>
    <r>
      <rPr>
        <sz val="10"/>
        <rFont val="Times New Roman"/>
        <family val="1"/>
        <charset val="238"/>
      </rPr>
      <t>26.30.11</t>
    </r>
  </si>
  <si>
    <r>
      <rPr>
        <sz val="10"/>
        <rFont val="Times New Roman"/>
        <family val="1"/>
        <charset val="238"/>
      </rPr>
      <t>Vysielacie prístroje s prijímacím zariadením</t>
    </r>
  </si>
  <si>
    <r>
      <rPr>
        <sz val="10"/>
        <rFont val="Times New Roman"/>
        <family val="1"/>
        <charset val="238"/>
      </rPr>
      <t>26.30.12</t>
    </r>
  </si>
  <si>
    <r>
      <rPr>
        <sz val="10"/>
        <rFont val="Times New Roman"/>
        <family val="1"/>
        <charset val="238"/>
      </rPr>
      <t>Vysielacie prístroje bez prijímacieho zariadenia</t>
    </r>
  </si>
  <si>
    <r>
      <rPr>
        <sz val="10"/>
        <rFont val="Times New Roman"/>
        <family val="1"/>
        <charset val="238"/>
      </rPr>
      <t>26.30.13</t>
    </r>
  </si>
  <si>
    <r>
      <rPr>
        <sz val="10"/>
        <rFont val="Times New Roman"/>
        <family val="1"/>
        <charset val="238"/>
      </rPr>
      <t>Televízne kamery</t>
    </r>
  </si>
  <si>
    <r>
      <rPr>
        <sz val="10"/>
        <rFont val="Times New Roman"/>
        <family val="1"/>
        <charset val="238"/>
      </rPr>
      <t>26.30.2</t>
    </r>
  </si>
  <si>
    <r>
      <rPr>
        <sz val="10"/>
        <rFont val="Times New Roman"/>
        <family val="1"/>
        <charset val="238"/>
      </rPr>
      <t>Elektrické prístroje na drôtovú telefóniu alebo telegrafiu; videotelefóny</t>
    </r>
  </si>
  <si>
    <r>
      <rPr>
        <sz val="10"/>
        <rFont val="Times New Roman"/>
        <family val="1"/>
        <charset val="238"/>
      </rPr>
      <t>26.30.21</t>
    </r>
  </si>
  <si>
    <r>
      <rPr>
        <sz val="10"/>
        <rFont val="Times New Roman"/>
        <family val="1"/>
        <charset val="238"/>
      </rPr>
      <t>Linkové telefónne súpravy s bezdrôtovými mikrotelefónmi</t>
    </r>
  </si>
  <si>
    <r>
      <rPr>
        <sz val="10"/>
        <rFont val="Times New Roman"/>
        <family val="1"/>
        <charset val="238"/>
      </rPr>
      <t>26.30.22</t>
    </r>
  </si>
  <si>
    <r>
      <rPr>
        <sz val="10"/>
        <rFont val="Times New Roman"/>
        <family val="1"/>
        <charset val="238"/>
      </rPr>
      <t>Telefóny pre celulárne siete a pre ostatné bezdrôtové siete</t>
    </r>
  </si>
  <si>
    <r>
      <rPr>
        <sz val="10"/>
        <rFont val="Times New Roman"/>
        <family val="1"/>
        <charset val="238"/>
      </rPr>
      <t>26.30.23</t>
    </r>
  </si>
  <si>
    <r>
      <rPr>
        <sz val="10"/>
        <rFont val="Times New Roman"/>
        <family val="1"/>
        <charset val="238"/>
      </rPr>
      <t>Ostatné telefónne súpravy a prístroje na prenos alebo príjem hlasu, obrazu alebo iných informácií vrátane prístrojov na komunikáciu v drôtovej alebo bezdrôtovej sieti (napr. v miestnej alebo rozľahlej sieti)</t>
    </r>
  </si>
  <si>
    <r>
      <rPr>
        <sz val="10"/>
        <rFont val="Times New Roman"/>
        <family val="1"/>
        <charset val="238"/>
      </rPr>
      <t>26.30.3</t>
    </r>
  </si>
  <si>
    <r>
      <rPr>
        <sz val="10"/>
        <rFont val="Times New Roman"/>
        <family val="1"/>
        <charset val="238"/>
      </rPr>
      <t>Časti a súčasti elektrických telefónnych alebo telegrafických prístrojov</t>
    </r>
  </si>
  <si>
    <r>
      <rPr>
        <sz val="10"/>
        <rFont val="Times New Roman"/>
        <family val="1"/>
        <charset val="238"/>
      </rPr>
      <t>26.30.30</t>
    </r>
  </si>
  <si>
    <r>
      <rPr>
        <sz val="10"/>
        <rFont val="Times New Roman"/>
        <family val="1"/>
        <charset val="238"/>
      </rPr>
      <t>26.30.4</t>
    </r>
  </si>
  <si>
    <r>
      <rPr>
        <sz val="10"/>
        <rFont val="Times New Roman"/>
        <family val="1"/>
        <charset val="238"/>
      </rPr>
      <t xml:space="preserve">Antény a parabolické antény všetkých druhov a ich časti a súčasti; časti a súčasti rádiových a televíznych vysielacích prís­
</t>
    </r>
    <r>
      <rPr>
        <sz val="10"/>
        <rFont val="Times New Roman"/>
        <family val="1"/>
        <charset val="238"/>
      </rPr>
      <t>trojov a televíznych kamier</t>
    </r>
  </si>
  <si>
    <r>
      <rPr>
        <sz val="10"/>
        <rFont val="Times New Roman"/>
        <family val="1"/>
        <charset val="238"/>
      </rPr>
      <t>26.30.40</t>
    </r>
  </si>
  <si>
    <r>
      <rPr>
        <sz val="10"/>
        <rFont val="Times New Roman"/>
        <family val="1"/>
        <charset val="238"/>
      </rPr>
      <t>26.30.5</t>
    </r>
  </si>
  <si>
    <r>
      <rPr>
        <sz val="10"/>
        <rFont val="Times New Roman"/>
        <family val="1"/>
        <charset val="238"/>
      </rPr>
      <t>Poplachové zariadenia na ochranu proti krádeži alebo požiaru a podobné prístroje</t>
    </r>
  </si>
  <si>
    <r>
      <rPr>
        <sz val="10"/>
        <rFont val="Times New Roman"/>
        <family val="1"/>
        <charset val="238"/>
      </rPr>
      <t>26.30.50</t>
    </r>
  </si>
  <si>
    <r>
      <rPr>
        <sz val="10"/>
        <rFont val="Times New Roman"/>
        <family val="1"/>
        <charset val="238"/>
      </rPr>
      <t>26.30.6</t>
    </r>
  </si>
  <si>
    <r>
      <rPr>
        <sz val="10"/>
        <rFont val="Times New Roman"/>
        <family val="1"/>
        <charset val="238"/>
      </rPr>
      <t>Časti a súčasti poplachových zariadení na ochranu proti krádeži alebo požiaru a podobných prístrojov</t>
    </r>
  </si>
  <si>
    <r>
      <rPr>
        <sz val="10"/>
        <rFont val="Times New Roman"/>
        <family val="1"/>
        <charset val="238"/>
      </rPr>
      <t>26.30.60</t>
    </r>
  </si>
  <si>
    <r>
      <rPr>
        <sz val="10"/>
        <rFont val="Times New Roman"/>
        <family val="1"/>
        <charset val="238"/>
      </rPr>
      <t>26.30.9</t>
    </r>
  </si>
  <si>
    <r>
      <rPr>
        <sz val="10"/>
        <rFont val="Times New Roman"/>
        <family val="1"/>
        <charset val="238"/>
      </rPr>
      <t>Subdodávateľské činnosti ako súčasť výroby komunikačných zariadení</t>
    </r>
  </si>
  <si>
    <r>
      <rPr>
        <sz val="10"/>
        <rFont val="Times New Roman"/>
        <family val="1"/>
        <charset val="238"/>
      </rPr>
      <t>26.30.99</t>
    </r>
  </si>
  <si>
    <t>26.4</t>
  </si>
  <si>
    <r>
      <rPr>
        <sz val="10"/>
        <rFont val="Times New Roman"/>
        <family val="1"/>
        <charset val="238"/>
      </rPr>
      <t>Spotrebná elektronika</t>
    </r>
  </si>
  <si>
    <t>26.40</t>
  </si>
  <si>
    <r>
      <rPr>
        <sz val="10"/>
        <rFont val="Times New Roman"/>
        <family val="1"/>
        <charset val="238"/>
      </rPr>
      <t>26.40.1</t>
    </r>
  </si>
  <si>
    <r>
      <rPr>
        <sz val="10"/>
        <rFont val="Times New Roman"/>
        <family val="1"/>
        <charset val="238"/>
      </rPr>
      <t>Rozhlasové prijímače</t>
    </r>
  </si>
  <si>
    <r>
      <rPr>
        <sz val="10"/>
        <rFont val="Times New Roman"/>
        <family val="1"/>
        <charset val="238"/>
      </rPr>
      <t>26.40.11</t>
    </r>
  </si>
  <si>
    <r>
      <rPr>
        <sz val="10"/>
        <rFont val="Times New Roman"/>
        <family val="1"/>
        <charset val="238"/>
      </rPr>
      <t>Rozhlasové prijímače (okrem druhov  používaných v  motorových  vozidlách), tiež  kombinované  so  zariadeniami na záznam alebo reprodukciu zvuku či hodinami</t>
    </r>
  </si>
  <si>
    <r>
      <rPr>
        <sz val="10"/>
        <rFont val="Times New Roman"/>
        <family val="1"/>
        <charset val="238"/>
      </rPr>
      <t>26.40.12</t>
    </r>
  </si>
  <si>
    <r>
      <rPr>
        <sz val="10"/>
        <rFont val="Times New Roman"/>
        <family val="1"/>
        <charset val="238"/>
      </rPr>
      <t>Rozhlasové prijímače schopné prevádzky len s vonkajším zdrojom energie, druhov používaných v motorových vozidlách</t>
    </r>
  </si>
  <si>
    <r>
      <rPr>
        <sz val="10"/>
        <rFont val="Times New Roman"/>
        <family val="1"/>
        <charset val="238"/>
      </rPr>
      <t>26.40.2</t>
    </r>
  </si>
  <si>
    <r>
      <rPr>
        <sz val="10"/>
        <rFont val="Times New Roman"/>
        <family val="1"/>
        <charset val="238"/>
      </rPr>
      <t>Televízne prijímače, tiež kombinované s rádiovými prijímačmi alebo zariadeniami na záznam alebo reprodukciu zvuku alebo obrazu</t>
    </r>
  </si>
  <si>
    <r>
      <rPr>
        <sz val="10"/>
        <rFont val="Times New Roman"/>
        <family val="1"/>
        <charset val="238"/>
      </rPr>
      <t>26.40.20</t>
    </r>
  </si>
  <si>
    <r>
      <rPr>
        <sz val="10"/>
        <rFont val="Times New Roman"/>
        <family val="1"/>
        <charset val="238"/>
      </rPr>
      <t>26.40.3</t>
    </r>
  </si>
  <si>
    <r>
      <rPr>
        <sz val="10"/>
        <rFont val="Times New Roman"/>
        <family val="1"/>
        <charset val="238"/>
      </rPr>
      <t>Zariadenia na záznam a reprodukciu zvuku a obrazu</t>
    </r>
  </si>
  <si>
    <r>
      <rPr>
        <sz val="10"/>
        <rFont val="Times New Roman"/>
        <family val="1"/>
        <charset val="238"/>
      </rPr>
      <t>26.40.31</t>
    </r>
  </si>
  <si>
    <r>
      <rPr>
        <sz val="10"/>
        <rFont val="Times New Roman"/>
        <family val="1"/>
        <charset val="238"/>
      </rPr>
      <t>Gramofóny, prehrávače platní, kazetové prehrávače a iné zariadenia na reprodukciu zvuku</t>
    </r>
  </si>
  <si>
    <r>
      <rPr>
        <sz val="10"/>
        <rFont val="Times New Roman"/>
        <family val="1"/>
        <charset val="238"/>
      </rPr>
      <t>26.40.32</t>
    </r>
  </si>
  <si>
    <r>
      <rPr>
        <sz val="10"/>
        <rFont val="Times New Roman"/>
        <family val="1"/>
        <charset val="238"/>
      </rPr>
      <t>Magnetofóny a iné zariadenia na záznam zvuku</t>
    </r>
  </si>
  <si>
    <r>
      <rPr>
        <sz val="10"/>
        <rFont val="Times New Roman"/>
        <family val="1"/>
        <charset val="238"/>
      </rPr>
      <t>26.40.33</t>
    </r>
  </si>
  <si>
    <r>
      <rPr>
        <sz val="10"/>
        <rFont val="Times New Roman"/>
        <family val="1"/>
        <charset val="238"/>
      </rPr>
      <t>Videokamery a ostatné zariadenia na záznam alebo reprodukciu obrazu</t>
    </r>
  </si>
  <si>
    <r>
      <rPr>
        <sz val="10"/>
        <rFont val="Times New Roman"/>
        <family val="1"/>
        <charset val="238"/>
      </rPr>
      <t>26.40.34</t>
    </r>
  </si>
  <si>
    <r>
      <rPr>
        <sz val="10"/>
        <rFont val="Times New Roman"/>
        <family val="1"/>
        <charset val="238"/>
      </rPr>
      <t>Monitory a projektory bez zabudovaných televíznych prijímačov a v princípe nepoužívané v systéme automatizovaného spracovania údajov</t>
    </r>
  </si>
  <si>
    <r>
      <rPr>
        <sz val="10"/>
        <rFont val="Times New Roman"/>
        <family val="1"/>
        <charset val="238"/>
      </rPr>
      <t>26.40.4</t>
    </r>
  </si>
  <si>
    <r>
      <rPr>
        <sz val="10"/>
        <rFont val="Times New Roman"/>
        <family val="1"/>
        <charset val="238"/>
      </rPr>
      <t>Mikrofóny, reproduktory, prijímacie prístroje na rádiotelefóniu alebo telegrafiu</t>
    </r>
  </si>
  <si>
    <r>
      <rPr>
        <sz val="10"/>
        <rFont val="Times New Roman"/>
        <family val="1"/>
        <charset val="238"/>
      </rPr>
      <t>26.40.41</t>
    </r>
  </si>
  <si>
    <r>
      <rPr>
        <sz val="10"/>
        <rFont val="Times New Roman"/>
        <family val="1"/>
        <charset val="238"/>
      </rPr>
      <t>Mikrofóny a ich stojany</t>
    </r>
  </si>
  <si>
    <r>
      <rPr>
        <sz val="10"/>
        <rFont val="Times New Roman"/>
        <family val="1"/>
        <charset val="238"/>
      </rPr>
      <t>26.40.42</t>
    </r>
  </si>
  <si>
    <r>
      <rPr>
        <sz val="10"/>
        <rFont val="Times New Roman"/>
        <family val="1"/>
        <charset val="238"/>
      </rPr>
      <t>Reproduktory; slúchadlá všetkých druhov a kombinované rečnícke súpravy</t>
    </r>
  </si>
  <si>
    <r>
      <rPr>
        <sz val="10"/>
        <rFont val="Times New Roman"/>
        <family val="1"/>
        <charset val="238"/>
      </rPr>
      <t>26.40.43</t>
    </r>
  </si>
  <si>
    <r>
      <rPr>
        <sz val="10"/>
        <rFont val="Times New Roman"/>
        <family val="1"/>
        <charset val="238"/>
      </rPr>
      <t>Elektrické nízkofrekvenčné zosilňovače; súpravy elektrických zosilňovačov zvuku</t>
    </r>
  </si>
  <si>
    <r>
      <rPr>
        <sz val="10"/>
        <rFont val="Times New Roman"/>
        <family val="1"/>
        <charset val="238"/>
      </rPr>
      <t>26.40.44</t>
    </r>
  </si>
  <si>
    <r>
      <rPr>
        <sz val="10"/>
        <rFont val="Times New Roman"/>
        <family val="1"/>
        <charset val="238"/>
      </rPr>
      <t>Prijímacie prístroje na rádiotelefóniu a rádiotelegrafiu i. n.</t>
    </r>
  </si>
  <si>
    <r>
      <rPr>
        <sz val="10"/>
        <rFont val="Times New Roman"/>
        <family val="1"/>
        <charset val="238"/>
      </rPr>
      <t>26.40.5</t>
    </r>
  </si>
  <si>
    <r>
      <rPr>
        <sz val="10"/>
        <rFont val="Times New Roman"/>
        <family val="1"/>
        <charset val="238"/>
      </rPr>
      <t>Časti a súčasti zvukových a obrazových zariadení</t>
    </r>
  </si>
  <si>
    <r>
      <rPr>
        <sz val="10"/>
        <rFont val="Times New Roman"/>
        <family val="1"/>
        <charset val="238"/>
      </rPr>
      <t>26.40.51</t>
    </r>
  </si>
  <si>
    <r>
      <rPr>
        <sz val="10"/>
        <rFont val="Times New Roman"/>
        <family val="1"/>
        <charset val="238"/>
      </rPr>
      <t>Časti, súčasti a príslušenstvo zvukových a obrazových zariadení</t>
    </r>
  </si>
  <si>
    <r>
      <rPr>
        <sz val="10"/>
        <rFont val="Times New Roman"/>
        <family val="1"/>
        <charset val="238"/>
      </rPr>
      <t>26.40.52</t>
    </r>
  </si>
  <si>
    <r>
      <rPr>
        <sz val="10"/>
        <rFont val="Times New Roman"/>
        <family val="1"/>
        <charset val="238"/>
      </rPr>
      <t>Časti a súčasti rádiových prijímacích a vysielacích zariadení</t>
    </r>
  </si>
  <si>
    <r>
      <rPr>
        <sz val="10"/>
        <rFont val="Times New Roman"/>
        <family val="1"/>
        <charset val="238"/>
      </rPr>
      <t>26.40.6</t>
    </r>
  </si>
  <si>
    <r>
      <rPr>
        <sz val="10"/>
        <rFont val="Times New Roman"/>
        <family val="1"/>
        <charset val="238"/>
      </rPr>
      <t xml:space="preserve">Konzoly na videohry (používané s televíznym prijímačom alebo vlastnou obrazovkou) a ostatné hry závisiace od zruč­
</t>
    </r>
    <r>
      <rPr>
        <sz val="10"/>
        <rFont val="Times New Roman"/>
        <family val="1"/>
        <charset val="238"/>
      </rPr>
      <t>nosti alebo náhody s elektronickou obrazovkou</t>
    </r>
  </si>
  <si>
    <r>
      <rPr>
        <sz val="10"/>
        <rFont val="Times New Roman"/>
        <family val="1"/>
        <charset val="238"/>
      </rPr>
      <t>26.40.60</t>
    </r>
  </si>
  <si>
    <r>
      <rPr>
        <sz val="10"/>
        <rFont val="Times New Roman"/>
        <family val="1"/>
        <charset val="238"/>
      </rPr>
      <t>26.40.9</t>
    </r>
  </si>
  <si>
    <r>
      <rPr>
        <sz val="10"/>
        <rFont val="Times New Roman"/>
        <family val="1"/>
        <charset val="238"/>
      </rPr>
      <t>Subdodávateľské činnosti ako súčasť výroby spotrebnej elektroniky</t>
    </r>
  </si>
  <si>
    <r>
      <rPr>
        <sz val="10"/>
        <rFont val="Times New Roman"/>
        <family val="1"/>
        <charset val="238"/>
      </rPr>
      <t>26.40.99</t>
    </r>
  </si>
  <si>
    <t>26.5</t>
  </si>
  <si>
    <r>
      <rPr>
        <sz val="10"/>
        <rFont val="Times New Roman"/>
        <family val="1"/>
        <charset val="238"/>
      </rPr>
      <t>Meracie, testovacie a navigačné zariadenia; hodiny a hodinky</t>
    </r>
  </si>
  <si>
    <t>26.51</t>
  </si>
  <si>
    <r>
      <rPr>
        <sz val="10"/>
        <rFont val="Times New Roman"/>
        <family val="1"/>
        <charset val="238"/>
      </rPr>
      <t>Meracie, testovacie a navigačné zariadenia</t>
    </r>
  </si>
  <si>
    <r>
      <rPr>
        <sz val="10"/>
        <rFont val="Times New Roman"/>
        <family val="1"/>
        <charset val="238"/>
      </rPr>
      <t>26.51.1</t>
    </r>
  </si>
  <si>
    <r>
      <rPr>
        <sz val="10"/>
        <rFont val="Times New Roman"/>
        <family val="1"/>
        <charset val="238"/>
      </rPr>
      <t>Navigačné, meteorologické, geofyzikálne a podobné nástroje a prístroje</t>
    </r>
  </si>
  <si>
    <r>
      <rPr>
        <sz val="10"/>
        <rFont val="Times New Roman"/>
        <family val="1"/>
        <charset val="238"/>
      </rPr>
      <t>26.51.11</t>
    </r>
  </si>
  <si>
    <r>
      <rPr>
        <sz val="10"/>
        <rFont val="Times New Roman"/>
        <family val="1"/>
        <charset val="238"/>
      </rPr>
      <t>Navigačné kompasy; ostatné navigačné nástroje a prístroje</t>
    </r>
  </si>
  <si>
    <r>
      <rPr>
        <sz val="10"/>
        <rFont val="Times New Roman"/>
        <family val="1"/>
        <charset val="238"/>
      </rPr>
      <t>26.51.12</t>
    </r>
  </si>
  <si>
    <r>
      <rPr>
        <sz val="10"/>
        <rFont val="Times New Roman"/>
        <family val="1"/>
        <charset val="238"/>
      </rPr>
      <t>Teodolity a tachymetre (tachometre); ostatné vymeriavacie, hydrografické, oceánografické, hydrologické, meteorologické alebo geofyzikálne nástroje a prístroje</t>
    </r>
  </si>
  <si>
    <r>
      <rPr>
        <sz val="10"/>
        <rFont val="Times New Roman"/>
        <family val="1"/>
        <charset val="238"/>
      </rPr>
      <t>26.51.2</t>
    </r>
  </si>
  <si>
    <r>
      <rPr>
        <sz val="10"/>
        <rFont val="Times New Roman"/>
        <family val="1"/>
        <charset val="238"/>
      </rPr>
      <t>Rádiolokačné a rádiosondážne prístroje (radary), rádionavigačné  prístroje</t>
    </r>
  </si>
  <si>
    <r>
      <rPr>
        <sz val="10"/>
        <rFont val="Times New Roman"/>
        <family val="1"/>
        <charset val="238"/>
      </rPr>
      <t>26.51.20</t>
    </r>
  </si>
  <si>
    <r>
      <rPr>
        <sz val="10"/>
        <rFont val="Times New Roman"/>
        <family val="1"/>
        <charset val="238"/>
      </rPr>
      <t>26.51.3</t>
    </r>
  </si>
  <si>
    <r>
      <rPr>
        <sz val="10"/>
        <rFont val="Times New Roman"/>
        <family val="1"/>
        <charset val="238"/>
      </rPr>
      <t>Presné váhy; nástroje na rysovanie, počítanie, meranie dĺžky a podobne</t>
    </r>
  </si>
  <si>
    <r>
      <rPr>
        <sz val="10"/>
        <rFont val="Times New Roman"/>
        <family val="1"/>
        <charset val="238"/>
      </rPr>
      <t>26.51.31</t>
    </r>
  </si>
  <si>
    <r>
      <rPr>
        <sz val="10"/>
        <rFont val="Times New Roman"/>
        <family val="1"/>
        <charset val="238"/>
      </rPr>
      <t>Váhy s citlivosťou 5 cg alebo lepšou</t>
    </r>
  </si>
  <si>
    <r>
      <rPr>
        <sz val="10"/>
        <rFont val="Times New Roman"/>
        <family val="1"/>
        <charset val="238"/>
      </rPr>
      <t>26.51.32</t>
    </r>
  </si>
  <si>
    <r>
      <rPr>
        <sz val="10"/>
        <rFont val="Times New Roman"/>
        <family val="1"/>
        <charset val="238"/>
      </rPr>
      <t>Rysovacie stoly a stroje a iné rysovacie, kresliace alebo matematické počítacie nástroje</t>
    </r>
  </si>
  <si>
    <r>
      <rPr>
        <sz val="10"/>
        <rFont val="Times New Roman"/>
        <family val="1"/>
        <charset val="238"/>
      </rPr>
      <t>26.51.33</t>
    </r>
  </si>
  <si>
    <r>
      <rPr>
        <sz val="10"/>
        <rFont val="Times New Roman"/>
        <family val="1"/>
        <charset val="238"/>
      </rPr>
      <t>Ručné nástroje na meranie dĺžky (napr. mikrometre, posuvné meradlá a kalibre) i. n.</t>
    </r>
  </si>
  <si>
    <r>
      <rPr>
        <sz val="10"/>
        <rFont val="Times New Roman"/>
        <family val="1"/>
        <charset val="238"/>
      </rPr>
      <t>26.51.4</t>
    </r>
  </si>
  <si>
    <r>
      <rPr>
        <sz val="10"/>
        <rFont val="Times New Roman"/>
        <family val="1"/>
        <charset val="238"/>
      </rPr>
      <t>Nástroje na meranie elektrických veličín alebo ionizujúceho žiarenia</t>
    </r>
  </si>
  <si>
    <r>
      <rPr>
        <sz val="10"/>
        <rFont val="Times New Roman"/>
        <family val="1"/>
        <charset val="238"/>
      </rPr>
      <t>26.51.41</t>
    </r>
  </si>
  <si>
    <r>
      <rPr>
        <sz val="10"/>
        <rFont val="Times New Roman"/>
        <family val="1"/>
        <charset val="238"/>
      </rPr>
      <t>Nástroje a prístroje na meranie alebo zisťovanie ionizujúceho žiarenia</t>
    </r>
  </si>
  <si>
    <r>
      <rPr>
        <sz val="10"/>
        <rFont val="Times New Roman"/>
        <family val="1"/>
        <charset val="238"/>
      </rPr>
      <t>26.51.42</t>
    </r>
  </si>
  <si>
    <r>
      <rPr>
        <sz val="10"/>
        <rFont val="Times New Roman"/>
        <family val="1"/>
        <charset val="238"/>
      </rPr>
      <t>Katódové osciloskopy a oscilografy</t>
    </r>
  </si>
  <si>
    <r>
      <rPr>
        <sz val="10"/>
        <rFont val="Times New Roman"/>
        <family val="1"/>
        <charset val="238"/>
      </rPr>
      <t>26.51.43</t>
    </r>
  </si>
  <si>
    <r>
      <rPr>
        <sz val="10"/>
        <rFont val="Times New Roman"/>
        <family val="1"/>
        <charset val="238"/>
      </rPr>
      <t>Nástroje na meranie elektrických veličín bez záznamového zariadenia</t>
    </r>
  </si>
  <si>
    <r>
      <rPr>
        <sz val="10"/>
        <rFont val="Times New Roman"/>
        <family val="1"/>
        <charset val="238"/>
      </rPr>
      <t>26.51.44</t>
    </r>
  </si>
  <si>
    <r>
      <rPr>
        <sz val="10"/>
        <rFont val="Times New Roman"/>
        <family val="1"/>
        <charset val="238"/>
      </rPr>
      <t>Nástroje a prístroje pre telekomunikačnú techniku</t>
    </r>
  </si>
  <si>
    <r>
      <rPr>
        <sz val="10"/>
        <rFont val="Times New Roman"/>
        <family val="1"/>
        <charset val="238"/>
      </rPr>
      <t>26.51.45</t>
    </r>
  </si>
  <si>
    <r>
      <rPr>
        <sz val="10"/>
        <rFont val="Times New Roman"/>
        <family val="1"/>
        <charset val="238"/>
      </rPr>
      <t>Nástroje a zariadenia na meranie alebo kontrolu elektrických veličín i. n.</t>
    </r>
  </si>
  <si>
    <r>
      <rPr>
        <sz val="10"/>
        <rFont val="Times New Roman"/>
        <family val="1"/>
        <charset val="238"/>
      </rPr>
      <t>26.51.5</t>
    </r>
  </si>
  <si>
    <r>
      <rPr>
        <sz val="10"/>
        <rFont val="Times New Roman"/>
        <family val="1"/>
        <charset val="238"/>
      </rPr>
      <t>Nástroje na kontrolu ostatných fyzikálnych veličín</t>
    </r>
  </si>
  <si>
    <r>
      <rPr>
        <sz val="10"/>
        <rFont val="Times New Roman"/>
        <family val="1"/>
        <charset val="238"/>
      </rPr>
      <t>26.51.51</t>
    </r>
  </si>
  <si>
    <r>
      <rPr>
        <sz val="10"/>
        <rFont val="Times New Roman"/>
        <family val="1"/>
        <charset val="238"/>
      </rPr>
      <t>Hydrometre, teplomery, žiaromery, barometre, vlhkomery a psychrometre</t>
    </r>
  </si>
  <si>
    <r>
      <rPr>
        <sz val="10"/>
        <rFont val="Times New Roman"/>
        <family val="1"/>
        <charset val="238"/>
      </rPr>
      <t>26.51.52</t>
    </r>
  </si>
  <si>
    <r>
      <rPr>
        <sz val="10"/>
        <rFont val="Times New Roman"/>
        <family val="1"/>
        <charset val="238"/>
      </rPr>
      <t>Nástroje na meranie alebo kontrolu prietoku, hladiny, tlaku alebo iných veličín kvapalín a plynov</t>
    </r>
  </si>
  <si>
    <r>
      <rPr>
        <sz val="10"/>
        <rFont val="Times New Roman"/>
        <family val="1"/>
        <charset val="238"/>
      </rPr>
      <t>26.51.53</t>
    </r>
  </si>
  <si>
    <r>
      <rPr>
        <sz val="10"/>
        <rFont val="Times New Roman"/>
        <family val="1"/>
        <charset val="238"/>
      </rPr>
      <t>Nástroje a zariadenia na fyzikálne alebo chemické rozbory i. n.</t>
    </r>
  </si>
  <si>
    <r>
      <rPr>
        <sz val="10"/>
        <rFont val="Times New Roman"/>
        <family val="1"/>
        <charset val="238"/>
      </rPr>
      <t>26.51.6</t>
    </r>
  </si>
  <si>
    <r>
      <rPr>
        <sz val="10"/>
        <rFont val="Times New Roman"/>
        <family val="1"/>
        <charset val="238"/>
      </rPr>
      <t>Ostatné meracie, kontrolné a testovacie nástroje a prístroje</t>
    </r>
  </si>
  <si>
    <r>
      <rPr>
        <sz val="10"/>
        <rFont val="Times New Roman"/>
        <family val="1"/>
        <charset val="238"/>
      </rPr>
      <t>26.51.61</t>
    </r>
  </si>
  <si>
    <r>
      <rPr>
        <sz val="10"/>
        <rFont val="Times New Roman"/>
        <family val="1"/>
        <charset val="238"/>
      </rPr>
      <t>Mikroskopy (okrem optických mikroskopov) a difrakčné prístroje</t>
    </r>
  </si>
  <si>
    <r>
      <rPr>
        <sz val="10"/>
        <rFont val="Times New Roman"/>
        <family val="1"/>
        <charset val="238"/>
      </rPr>
      <t>26.51.62</t>
    </r>
  </si>
  <si>
    <r>
      <rPr>
        <sz val="10"/>
        <rFont val="Times New Roman"/>
        <family val="1"/>
        <charset val="238"/>
      </rPr>
      <t>Stroje a prístroje na skúšanie mechanických vlastností materiálov</t>
    </r>
  </si>
  <si>
    <r>
      <rPr>
        <sz val="10"/>
        <rFont val="Times New Roman"/>
        <family val="1"/>
        <charset val="238"/>
      </rPr>
      <t>26.51.63</t>
    </r>
  </si>
  <si>
    <r>
      <rPr>
        <sz val="10"/>
        <rFont val="Times New Roman"/>
        <family val="1"/>
        <charset val="238"/>
      </rPr>
      <t>Merače dodávky alebo produkcie plynov, kvapalín a elektrickej energie</t>
    </r>
  </si>
  <si>
    <r>
      <rPr>
        <sz val="10"/>
        <rFont val="Times New Roman"/>
        <family val="1"/>
        <charset val="238"/>
      </rPr>
      <t>26.51.64</t>
    </r>
  </si>
  <si>
    <r>
      <rPr>
        <sz val="10"/>
        <rFont val="Times New Roman"/>
        <family val="1"/>
        <charset val="238"/>
      </rPr>
      <t>Otáčkomery a počítače výrobkov, taxametre; ukazovatele rýchlosti a tachometre</t>
    </r>
  </si>
  <si>
    <r>
      <rPr>
        <sz val="10"/>
        <rFont val="Times New Roman"/>
        <family val="1"/>
        <charset val="238"/>
      </rPr>
      <t>26.51.65</t>
    </r>
  </si>
  <si>
    <r>
      <rPr>
        <sz val="10"/>
        <rFont val="Times New Roman"/>
        <family val="1"/>
        <charset val="238"/>
      </rPr>
      <t>Automatické regulačné alebo kontrolné nástroje a prístroje, hydraulické alebo pneumatické</t>
    </r>
  </si>
  <si>
    <r>
      <rPr>
        <sz val="10"/>
        <rFont val="Times New Roman"/>
        <family val="1"/>
        <charset val="238"/>
      </rPr>
      <t>26.51.66</t>
    </r>
  </si>
  <si>
    <r>
      <rPr>
        <sz val="10"/>
        <rFont val="Times New Roman"/>
        <family val="1"/>
        <charset val="238"/>
      </rPr>
      <t>Meracie alebo kontrolné nástroje, prístroje a stroje i. n.</t>
    </r>
  </si>
  <si>
    <r>
      <rPr>
        <sz val="10"/>
        <rFont val="Times New Roman"/>
        <family val="1"/>
        <charset val="238"/>
      </rPr>
      <t>26.51.7</t>
    </r>
  </si>
  <si>
    <r>
      <rPr>
        <sz val="10"/>
        <rFont val="Times New Roman"/>
        <family val="1"/>
        <charset val="238"/>
      </rPr>
      <t>Termostaty, manostaty a ostatné automatické regulačné alebo kontrolné nástroje a prístroje</t>
    </r>
  </si>
  <si>
    <r>
      <rPr>
        <sz val="10"/>
        <rFont val="Times New Roman"/>
        <family val="1"/>
        <charset val="238"/>
      </rPr>
      <t>26.51.70</t>
    </r>
  </si>
  <si>
    <r>
      <rPr>
        <sz val="10"/>
        <rFont val="Times New Roman"/>
        <family val="1"/>
        <charset val="238"/>
      </rPr>
      <t>26.51.8</t>
    </r>
  </si>
  <si>
    <r>
      <rPr>
        <sz val="10"/>
        <rFont val="Times New Roman"/>
        <family val="1"/>
        <charset val="238"/>
      </rPr>
      <t>Časti, súčasti a príslušenstvo meracích, testovacích a navigačných zariadení</t>
    </r>
  </si>
  <si>
    <r>
      <rPr>
        <sz val="10"/>
        <rFont val="Times New Roman"/>
        <family val="1"/>
        <charset val="238"/>
      </rPr>
      <t>26.51.81</t>
    </r>
  </si>
  <si>
    <r>
      <rPr>
        <sz val="10"/>
        <rFont val="Times New Roman"/>
        <family val="1"/>
        <charset val="238"/>
      </rPr>
      <t>Časti a súčasti rádiolokačných prístrojov (radarov) a rádionavigačných prístrojov</t>
    </r>
  </si>
  <si>
    <r>
      <rPr>
        <sz val="10"/>
        <rFont val="Times New Roman"/>
        <family val="1"/>
        <charset val="238"/>
      </rPr>
      <t>26.51.82</t>
    </r>
  </si>
  <si>
    <r>
      <rPr>
        <sz val="10"/>
        <rFont val="Times New Roman"/>
        <family val="1"/>
        <charset val="238"/>
      </rPr>
      <t>Časti, súčasti a príslušenstvo výrobkov z kódov 26.51.12,  26.51.32,  26.51.33,  26.51.4  a 26.51.5;  mikrotómy;  časti a súčasti i. n.</t>
    </r>
  </si>
  <si>
    <r>
      <rPr>
        <sz val="10"/>
        <rFont val="Times New Roman"/>
        <family val="1"/>
        <charset val="238"/>
      </rPr>
      <t>26.51.83</t>
    </r>
  </si>
  <si>
    <r>
      <rPr>
        <sz val="10"/>
        <rFont val="Times New Roman"/>
        <family val="1"/>
        <charset val="238"/>
      </rPr>
      <t>Časti, súčasti a príslušenstvo mikroskopov (iných ako optických) a difrakčných prístrojov</t>
    </r>
  </si>
  <si>
    <r>
      <rPr>
        <sz val="10"/>
        <rFont val="Times New Roman"/>
        <family val="1"/>
        <charset val="238"/>
      </rPr>
      <t>26.51.84</t>
    </r>
  </si>
  <si>
    <r>
      <rPr>
        <sz val="10"/>
        <rFont val="Times New Roman"/>
        <family val="1"/>
        <charset val="238"/>
      </rPr>
      <t>Časti, súčasti a príslušenstvo výrobkov z kódov 26.51.63 a 26.51.64</t>
    </r>
  </si>
  <si>
    <r>
      <rPr>
        <sz val="10"/>
        <rFont val="Times New Roman"/>
        <family val="1"/>
        <charset val="238"/>
      </rPr>
      <t>26.51.85</t>
    </r>
  </si>
  <si>
    <r>
      <rPr>
        <sz val="10"/>
        <rFont val="Times New Roman"/>
        <family val="1"/>
        <charset val="238"/>
      </rPr>
      <t>Časti, súčasti a príslušenstvo nástrojov a zariadení z kódov 26.51.65, 26.51.66 a 26.51.70</t>
    </r>
  </si>
  <si>
    <r>
      <rPr>
        <sz val="10"/>
        <rFont val="Times New Roman"/>
        <family val="1"/>
        <charset val="238"/>
      </rPr>
      <t>26.51.86</t>
    </r>
  </si>
  <si>
    <r>
      <rPr>
        <sz val="10"/>
        <rFont val="Times New Roman"/>
        <family val="1"/>
        <charset val="238"/>
      </rPr>
      <t>Časti, súčasti a príslušenstvo nástrojov a zariadení z kódov 26.51.11 a 26.51.62</t>
    </r>
  </si>
  <si>
    <r>
      <rPr>
        <sz val="10"/>
        <rFont val="Times New Roman"/>
        <family val="1"/>
        <charset val="238"/>
      </rPr>
      <t>26.51.9</t>
    </r>
  </si>
  <si>
    <r>
      <rPr>
        <sz val="10"/>
        <rFont val="Times New Roman"/>
        <family val="1"/>
        <charset val="238"/>
      </rPr>
      <t>Subdodávateľské činnosti ako súčasť výroby meracích, testovacích a navigačných prístrojov</t>
    </r>
  </si>
  <si>
    <r>
      <rPr>
        <sz val="10"/>
        <rFont val="Times New Roman"/>
        <family val="1"/>
        <charset val="238"/>
      </rPr>
      <t>26.51.99</t>
    </r>
  </si>
  <si>
    <t>26.52</t>
  </si>
  <si>
    <r>
      <rPr>
        <sz val="10"/>
        <rFont val="Times New Roman"/>
        <family val="1"/>
        <charset val="238"/>
      </rPr>
      <t>Hodiny a hodinky</t>
    </r>
  </si>
  <si>
    <r>
      <rPr>
        <sz val="10"/>
        <rFont val="Times New Roman"/>
        <family val="1"/>
        <charset val="238"/>
      </rPr>
      <t>26.52.1</t>
    </r>
  </si>
  <si>
    <r>
      <rPr>
        <sz val="10"/>
        <rFont val="Times New Roman"/>
        <family val="1"/>
        <charset val="238"/>
      </rPr>
      <t>Hodiny a hodinky okrem strojčekov a častí</t>
    </r>
  </si>
  <si>
    <r>
      <rPr>
        <sz val="10"/>
        <rFont val="Times New Roman"/>
        <family val="1"/>
        <charset val="238"/>
      </rPr>
      <t>26.52.11</t>
    </r>
  </si>
  <si>
    <r>
      <rPr>
        <sz val="10"/>
        <rFont val="Times New Roman"/>
        <family val="1"/>
        <charset val="238"/>
      </rPr>
      <t>Náramkové hodinky, vreckové hodinky s puzdrom z drahých kovov alebo z kovu plátovaného drahými kovmi</t>
    </r>
  </si>
  <si>
    <r>
      <rPr>
        <sz val="10"/>
        <rFont val="Times New Roman"/>
        <family val="1"/>
        <charset val="238"/>
      </rPr>
      <t>26.52.12</t>
    </r>
  </si>
  <si>
    <r>
      <rPr>
        <sz val="10"/>
        <rFont val="Times New Roman"/>
        <family val="1"/>
        <charset val="238"/>
      </rPr>
      <t>Ostatné náramkové hodinky, vreckové hodinky a iné hodinky vrátane stopiek</t>
    </r>
  </si>
  <si>
    <r>
      <rPr>
        <sz val="10"/>
        <rFont val="Times New Roman"/>
        <family val="1"/>
        <charset val="238"/>
      </rPr>
      <t>26.52.13</t>
    </r>
  </si>
  <si>
    <r>
      <rPr>
        <sz val="10"/>
        <rFont val="Times New Roman"/>
        <family val="1"/>
        <charset val="238"/>
      </rPr>
      <t>Hodiny do prístrojových dosiek a hodiny podobného typu do vozidiel</t>
    </r>
  </si>
  <si>
    <r>
      <rPr>
        <sz val="10"/>
        <rFont val="Times New Roman"/>
        <family val="1"/>
        <charset val="238"/>
      </rPr>
      <t>26.52.14</t>
    </r>
  </si>
  <si>
    <r>
      <rPr>
        <sz val="10"/>
        <rFont val="Times New Roman"/>
        <family val="1"/>
        <charset val="238"/>
      </rPr>
      <t>Hodiny s hodinkovým strojčekom; budíky a nástenné hodiny; ostatné hodiny</t>
    </r>
  </si>
  <si>
    <r>
      <rPr>
        <sz val="10"/>
        <rFont val="Times New Roman"/>
        <family val="1"/>
        <charset val="238"/>
      </rPr>
      <t>26.52.2</t>
    </r>
  </si>
  <si>
    <r>
      <rPr>
        <sz val="10"/>
        <rFont val="Times New Roman"/>
        <family val="1"/>
        <charset val="238"/>
      </rPr>
      <t>Hodinové a hodinkové strojčeky, ich časti a súčasti</t>
    </r>
  </si>
  <si>
    <r>
      <rPr>
        <sz val="10"/>
        <rFont val="Times New Roman"/>
        <family val="1"/>
        <charset val="238"/>
      </rPr>
      <t>26.52.21</t>
    </r>
  </si>
  <si>
    <r>
      <rPr>
        <sz val="10"/>
        <rFont val="Times New Roman"/>
        <family val="1"/>
        <charset val="238"/>
      </rPr>
      <t>Hodinkové a hodinové strojčeky</t>
    </r>
  </si>
  <si>
    <r>
      <rPr>
        <sz val="10"/>
        <rFont val="Times New Roman"/>
        <family val="1"/>
        <charset val="238"/>
      </rPr>
      <t>26.52.22</t>
    </r>
  </si>
  <si>
    <r>
      <rPr>
        <sz val="10"/>
        <rFont val="Times New Roman"/>
        <family val="1"/>
        <charset val="238"/>
      </rPr>
      <t>Puzdrá na hodiny a hodinky a ich časti</t>
    </r>
  </si>
  <si>
    <r>
      <rPr>
        <sz val="10"/>
        <rFont val="Times New Roman"/>
        <family val="1"/>
        <charset val="238"/>
      </rPr>
      <t>26.52.23</t>
    </r>
  </si>
  <si>
    <r>
      <rPr>
        <sz val="10"/>
        <rFont val="Times New Roman"/>
        <family val="1"/>
        <charset val="238"/>
      </rPr>
      <t>Ostatné časti a súčasti hodiniek a hodín</t>
    </r>
  </si>
  <si>
    <r>
      <rPr>
        <sz val="10"/>
        <rFont val="Times New Roman"/>
        <family val="1"/>
        <charset val="238"/>
      </rPr>
      <t>26.52.24</t>
    </r>
  </si>
  <si>
    <r>
      <rPr>
        <sz val="10"/>
        <rFont val="Times New Roman"/>
        <family val="1"/>
        <charset val="238"/>
      </rPr>
      <t>Registračné hodiny, záznamové hodiny, parkovacie hodiny;  časové spínače s hodinovým alebo hodinkovým strojčekom</t>
    </r>
  </si>
  <si>
    <r>
      <rPr>
        <sz val="10"/>
        <rFont val="Times New Roman"/>
        <family val="1"/>
        <charset val="238"/>
      </rPr>
      <t>26.52.9</t>
    </r>
  </si>
  <si>
    <r>
      <rPr>
        <sz val="10"/>
        <rFont val="Times New Roman"/>
        <family val="1"/>
        <charset val="238"/>
      </rPr>
      <t>Subdodávateľské činnosti ako súčasť výroby hodín a hodiniek</t>
    </r>
  </si>
  <si>
    <r>
      <rPr>
        <sz val="10"/>
        <rFont val="Times New Roman"/>
        <family val="1"/>
        <charset val="238"/>
      </rPr>
      <t>26.52.99</t>
    </r>
  </si>
  <si>
    <t>26.6</t>
  </si>
  <si>
    <r>
      <rPr>
        <sz val="10"/>
        <rFont val="Times New Roman"/>
        <family val="1"/>
        <charset val="238"/>
      </rPr>
      <t>Prístroje na ožarovanie, elektromedicínske a elektroterapeutické prístroje</t>
    </r>
  </si>
  <si>
    <t>26.60</t>
  </si>
  <si>
    <r>
      <rPr>
        <sz val="10"/>
        <rFont val="Times New Roman"/>
        <family val="1"/>
        <charset val="238"/>
      </rPr>
      <t>26.60.1</t>
    </r>
  </si>
  <si>
    <r>
      <rPr>
        <sz val="10"/>
        <rFont val="Times New Roman"/>
        <family val="1"/>
        <charset val="238"/>
      </rPr>
      <t>26.60.11</t>
    </r>
  </si>
  <si>
    <r>
      <rPr>
        <sz val="10"/>
        <rFont val="Times New Roman"/>
        <family val="1"/>
        <charset val="238"/>
      </rPr>
      <t>Röntgenové prístroje alebo prístroje používajúce žiarenie alfa, beta alebo gama</t>
    </r>
  </si>
  <si>
    <r>
      <rPr>
        <sz val="10"/>
        <rFont val="Times New Roman"/>
        <family val="1"/>
        <charset val="238"/>
      </rPr>
      <t>26.60.12</t>
    </r>
  </si>
  <si>
    <r>
      <rPr>
        <sz val="10"/>
        <rFont val="Times New Roman"/>
        <family val="1"/>
        <charset val="238"/>
      </rPr>
      <t>Elektrodiagnostické prístroje používané v medicíne</t>
    </r>
  </si>
  <si>
    <r>
      <rPr>
        <sz val="10"/>
        <rFont val="Times New Roman"/>
        <family val="1"/>
        <charset val="238"/>
      </rPr>
      <t>26.60.13</t>
    </r>
  </si>
  <si>
    <r>
      <rPr>
        <sz val="10"/>
        <rFont val="Times New Roman"/>
        <family val="1"/>
        <charset val="238"/>
      </rPr>
      <t>Ultrafialové alebo infračervené žiariče používané v medicíne, chirurgii, zubnom  lekárstve alebo veterinárnom lekárstve</t>
    </r>
  </si>
  <si>
    <r>
      <rPr>
        <sz val="10"/>
        <rFont val="Times New Roman"/>
        <family val="1"/>
        <charset val="238"/>
      </rPr>
      <t>26.60.14</t>
    </r>
  </si>
  <si>
    <r>
      <rPr>
        <sz val="10"/>
        <rFont val="Times New Roman"/>
        <family val="1"/>
        <charset val="238"/>
      </rPr>
      <t>Kardiostimulátory; načúvacie pomôcky</t>
    </r>
  </si>
  <si>
    <r>
      <rPr>
        <sz val="10"/>
        <rFont val="Times New Roman"/>
        <family val="1"/>
        <charset val="238"/>
      </rPr>
      <t>26.60.9</t>
    </r>
  </si>
  <si>
    <r>
      <rPr>
        <sz val="10"/>
        <rFont val="Times New Roman"/>
        <family val="1"/>
        <charset val="238"/>
      </rPr>
      <t xml:space="preserve">Služby súvisiace s výrobou zdravotníckych nástrojov;  subdodávateľské činnosti ako súčasť výroby prístrojov na ožaro­
</t>
    </r>
    <r>
      <rPr>
        <sz val="10"/>
        <rFont val="Times New Roman"/>
        <family val="1"/>
        <charset val="238"/>
      </rPr>
      <t>vanie, elektromedicínskych a elektroterapeutických prístrojov</t>
    </r>
  </si>
  <si>
    <r>
      <rPr>
        <sz val="10"/>
        <rFont val="Times New Roman"/>
        <family val="1"/>
        <charset val="238"/>
      </rPr>
      <t>26.60.91</t>
    </r>
  </si>
  <si>
    <r>
      <rPr>
        <sz val="10"/>
        <rFont val="Times New Roman"/>
        <family val="1"/>
        <charset val="238"/>
      </rPr>
      <t>Služby súvisiace s výrobou zdravotníckych nástrojov</t>
    </r>
  </si>
  <si>
    <r>
      <rPr>
        <sz val="10"/>
        <rFont val="Times New Roman"/>
        <family val="1"/>
        <charset val="238"/>
      </rPr>
      <t>26.60.99</t>
    </r>
  </si>
  <si>
    <r>
      <rPr>
        <sz val="10"/>
        <rFont val="Times New Roman"/>
        <family val="1"/>
        <charset val="238"/>
      </rPr>
      <t xml:space="preserve">Subdodávateľské činnosti ako súčasť výroby prístrojov na ožarovanie, elektromedicínskych a elektroterapeutických prís­
</t>
    </r>
    <r>
      <rPr>
        <sz val="10"/>
        <rFont val="Times New Roman"/>
        <family val="1"/>
        <charset val="238"/>
      </rPr>
      <t>trojov</t>
    </r>
  </si>
  <si>
    <t>26.7</t>
  </si>
  <si>
    <r>
      <rPr>
        <sz val="10"/>
        <rFont val="Times New Roman"/>
        <family val="1"/>
        <charset val="238"/>
      </rPr>
      <t>Optické a fotografické prístroje a zariadenia</t>
    </r>
  </si>
  <si>
    <t>26.70</t>
  </si>
  <si>
    <r>
      <rPr>
        <sz val="10"/>
        <rFont val="Times New Roman"/>
        <family val="1"/>
        <charset val="238"/>
      </rPr>
      <t>26.70.1</t>
    </r>
  </si>
  <si>
    <r>
      <rPr>
        <sz val="10"/>
        <rFont val="Times New Roman"/>
        <family val="1"/>
        <charset val="238"/>
      </rPr>
      <t>Fotografické prístroje a ich časti a súčasti</t>
    </r>
  </si>
  <si>
    <r>
      <rPr>
        <sz val="10"/>
        <rFont val="Times New Roman"/>
        <family val="1"/>
        <charset val="238"/>
      </rPr>
      <t>26.70.11</t>
    </r>
  </si>
  <si>
    <r>
      <rPr>
        <sz val="10"/>
        <rFont val="Times New Roman"/>
        <family val="1"/>
        <charset val="238"/>
      </rPr>
      <t>Objektívy do kamier, fotoaparátov, projektorov alebo do fotografických prístrojov na zväčšovanie alebo zmenšovanie</t>
    </r>
  </si>
  <si>
    <r>
      <rPr>
        <sz val="10"/>
        <rFont val="Times New Roman"/>
        <family val="1"/>
        <charset val="238"/>
      </rPr>
      <t>26.70.12</t>
    </r>
  </si>
  <si>
    <r>
      <rPr>
        <sz val="10"/>
        <rFont val="Times New Roman"/>
        <family val="1"/>
        <charset val="238"/>
      </rPr>
      <t>Fotografické prístroje na prípravu tlačiarskych štočkov alebo valcov;  fotografické prístroje na záznam dokumentov na mikrofilm, mikrofiš a podobne</t>
    </r>
  </si>
  <si>
    <r>
      <rPr>
        <sz val="10"/>
        <rFont val="Times New Roman"/>
        <family val="1"/>
        <charset val="238"/>
      </rPr>
      <t>26.70.13</t>
    </r>
  </si>
  <si>
    <r>
      <rPr>
        <sz val="10"/>
        <rFont val="Times New Roman"/>
        <family val="1"/>
        <charset val="238"/>
      </rPr>
      <t>Digitálne fotoaparáty</t>
    </r>
  </si>
  <si>
    <r>
      <rPr>
        <sz val="10"/>
        <rFont val="Times New Roman"/>
        <family val="1"/>
        <charset val="238"/>
      </rPr>
      <t>26.70.14</t>
    </r>
  </si>
  <si>
    <r>
      <rPr>
        <sz val="10"/>
        <rFont val="Times New Roman"/>
        <family val="1"/>
        <charset val="238"/>
      </rPr>
      <t>Fotografické prístroje na okamžité vyvolávanie a ostatné fotografické prístroje</t>
    </r>
  </si>
  <si>
    <r>
      <rPr>
        <sz val="10"/>
        <rFont val="Times New Roman"/>
        <family val="1"/>
        <charset val="238"/>
      </rPr>
      <t>26.70.15</t>
    </r>
  </si>
  <si>
    <r>
      <rPr>
        <sz val="10"/>
        <rFont val="Times New Roman"/>
        <family val="1"/>
        <charset val="238"/>
      </rPr>
      <t>Kinematografické kamery</t>
    </r>
  </si>
  <si>
    <r>
      <rPr>
        <sz val="10"/>
        <rFont val="Times New Roman"/>
        <family val="1"/>
        <charset val="238"/>
      </rPr>
      <t>26.70.16</t>
    </r>
  </si>
  <si>
    <r>
      <rPr>
        <sz val="10"/>
        <rFont val="Times New Roman"/>
        <family val="1"/>
        <charset val="238"/>
      </rPr>
      <t>Kinematografické projektory</t>
    </r>
  </si>
  <si>
    <r>
      <rPr>
        <sz val="10"/>
        <rFont val="Times New Roman"/>
        <family val="1"/>
        <charset val="238"/>
      </rPr>
      <t>26.70.19</t>
    </r>
  </si>
  <si>
    <r>
      <rPr>
        <sz val="10"/>
        <rFont val="Times New Roman"/>
        <family val="1"/>
        <charset val="238"/>
      </rPr>
      <t>Ostatné fotografické prístroje; časti, súčasti a príslušenstvo fotografických prístrojov</t>
    </r>
  </si>
  <si>
    <r>
      <rPr>
        <sz val="10"/>
        <rFont val="Times New Roman"/>
        <family val="1"/>
        <charset val="238"/>
      </rPr>
      <t>26.70.2</t>
    </r>
  </si>
  <si>
    <r>
      <rPr>
        <sz val="10"/>
        <rFont val="Times New Roman"/>
        <family val="1"/>
        <charset val="238"/>
      </rPr>
      <t>Ostatné optické prístroje a ich časti a súčasti</t>
    </r>
  </si>
  <si>
    <r>
      <rPr>
        <sz val="10"/>
        <rFont val="Times New Roman"/>
        <family val="1"/>
        <charset val="238"/>
      </rPr>
      <t>26.70.21</t>
    </r>
  </si>
  <si>
    <r>
      <rPr>
        <sz val="10"/>
        <rFont val="Times New Roman"/>
        <family val="1"/>
        <charset val="238"/>
      </rPr>
      <t>Polarizačný materiál v listoch alebo v doskách; šošovky, hranoly, zrkadlá a ostatné optické články (okrem opticky neopra­ covaného skla), tiež zasadené, iné ako do kamier, fotoaparátov, projektorov alebo do fotografických prístrojov na zväčšo­ vanie alebo zmenšovanie</t>
    </r>
  </si>
  <si>
    <r>
      <rPr>
        <sz val="10"/>
        <rFont val="Times New Roman"/>
        <family val="1"/>
        <charset val="238"/>
      </rPr>
      <t>26.70.22</t>
    </r>
  </si>
  <si>
    <r>
      <rPr>
        <sz val="10"/>
        <rFont val="Times New Roman"/>
        <family val="1"/>
        <charset val="238"/>
      </rPr>
      <t>Binokulárne i monokulárne ďalekohľady a ostatné optické teleskopy; ostatné astronomické prístroje; optické mikroskopy</t>
    </r>
  </si>
  <si>
    <r>
      <rPr>
        <sz val="10"/>
        <rFont val="Times New Roman"/>
        <family val="1"/>
        <charset val="238"/>
      </rPr>
      <t>26.70.23</t>
    </r>
  </si>
  <si>
    <r>
      <rPr>
        <sz val="10"/>
        <rFont val="Times New Roman"/>
        <family val="1"/>
        <charset val="238"/>
      </rPr>
      <t>Zariadenia s tekutými kryštálmi; lasery okrem laserových diód; ostatné optické prístroje a nástroje i. n.</t>
    </r>
  </si>
  <si>
    <r>
      <rPr>
        <sz val="10"/>
        <rFont val="Times New Roman"/>
        <family val="1"/>
        <charset val="238"/>
      </rPr>
      <t>26.70.24</t>
    </r>
  </si>
  <si>
    <r>
      <rPr>
        <sz val="10"/>
        <rFont val="Times New Roman"/>
        <family val="1"/>
        <charset val="238"/>
      </rPr>
      <t>Optické meracie a kontrolné zariadenia a nástroje</t>
    </r>
  </si>
  <si>
    <r>
      <rPr>
        <sz val="10"/>
        <rFont val="Times New Roman"/>
        <family val="1"/>
        <charset val="238"/>
      </rPr>
      <t>26.70.25</t>
    </r>
  </si>
  <si>
    <r>
      <rPr>
        <sz val="10"/>
        <rFont val="Times New Roman"/>
        <family val="1"/>
        <charset val="238"/>
      </rPr>
      <t>Časti, súčasti a príslušenstvo binokulárnych, monokulárnych ďalekohľadov a ostatných optických teleskopov;  ostatných astronomických prístrojov a optických mikroskopov</t>
    </r>
  </si>
  <si>
    <r>
      <rPr>
        <sz val="10"/>
        <rFont val="Times New Roman"/>
        <family val="1"/>
        <charset val="238"/>
      </rPr>
      <t>26.70.26</t>
    </r>
  </si>
  <si>
    <r>
      <rPr>
        <sz val="10"/>
        <rFont val="Times New Roman"/>
        <family val="1"/>
        <charset val="238"/>
      </rPr>
      <t xml:space="preserve">Časti, súčasti a príslušenstvo zariadení s tekutými kryštálmi, laserov (okrem laserových diód), ostatných optických prís­
</t>
    </r>
    <r>
      <rPr>
        <sz val="10"/>
        <rFont val="Times New Roman"/>
        <family val="1"/>
        <charset val="238"/>
      </rPr>
      <t>trojov a nástrojov i. n.</t>
    </r>
  </si>
  <si>
    <r>
      <rPr>
        <sz val="10"/>
        <rFont val="Times New Roman"/>
        <family val="1"/>
        <charset val="238"/>
      </rPr>
      <t>26.70.9</t>
    </r>
  </si>
  <si>
    <r>
      <rPr>
        <sz val="10"/>
        <rFont val="Times New Roman"/>
        <family val="1"/>
        <charset val="238"/>
      </rPr>
      <t>Subdodávateľské činnosti ako súčasť výroby optických a fotografických prístrojov a zariadení</t>
    </r>
  </si>
  <si>
    <r>
      <rPr>
        <sz val="10"/>
        <rFont val="Times New Roman"/>
        <family val="1"/>
        <charset val="238"/>
      </rPr>
      <t>26.70.99</t>
    </r>
  </si>
  <si>
    <t>26.8</t>
  </si>
  <si>
    <r>
      <rPr>
        <sz val="10"/>
        <rFont val="Times New Roman"/>
        <family val="1"/>
        <charset val="238"/>
      </rPr>
      <t>Magnetické a optické médiá</t>
    </r>
  </si>
  <si>
    <t>26.80</t>
  </si>
  <si>
    <r>
      <rPr>
        <sz val="10"/>
        <rFont val="Times New Roman"/>
        <family val="1"/>
        <charset val="238"/>
      </rPr>
      <t>26.80.1</t>
    </r>
  </si>
  <si>
    <r>
      <rPr>
        <sz val="10"/>
        <rFont val="Times New Roman"/>
        <family val="1"/>
        <charset val="238"/>
      </rPr>
      <t>26.80.11</t>
    </r>
  </si>
  <si>
    <r>
      <rPr>
        <sz val="10"/>
        <rFont val="Times New Roman"/>
        <family val="1"/>
        <charset val="238"/>
      </rPr>
      <t>Magnetické médiá, nenahrané, okrem kariet s magnetickým prúžkom</t>
    </r>
  </si>
  <si>
    <r>
      <rPr>
        <sz val="10"/>
        <rFont val="Times New Roman"/>
        <family val="1"/>
        <charset val="238"/>
      </rPr>
      <t>26.80.12</t>
    </r>
  </si>
  <si>
    <r>
      <rPr>
        <sz val="10"/>
        <rFont val="Times New Roman"/>
        <family val="1"/>
        <charset val="238"/>
      </rPr>
      <t>Optické médiá, nenahrané</t>
    </r>
  </si>
  <si>
    <r>
      <rPr>
        <sz val="10"/>
        <rFont val="Times New Roman"/>
        <family val="1"/>
        <charset val="238"/>
      </rPr>
      <t>26.80.13</t>
    </r>
  </si>
  <si>
    <r>
      <rPr>
        <sz val="10"/>
        <rFont val="Times New Roman"/>
        <family val="1"/>
        <charset val="238"/>
      </rPr>
      <t>Ostatné nosiče záznamu vrátane matríc a galvanických odtlačkov na výrobu diskov</t>
    </r>
  </si>
  <si>
    <r>
      <rPr>
        <sz val="10"/>
        <rFont val="Times New Roman"/>
        <family val="1"/>
        <charset val="238"/>
      </rPr>
      <t>26.80.14</t>
    </r>
  </si>
  <si>
    <r>
      <rPr>
        <sz val="10"/>
        <rFont val="Times New Roman"/>
        <family val="1"/>
        <charset val="238"/>
      </rPr>
      <t>Karty s magnetickým prúžkom</t>
    </r>
  </si>
  <si>
    <r>
      <rPr>
        <sz val="10"/>
        <rFont val="Times New Roman"/>
        <family val="1"/>
        <charset val="238"/>
      </rPr>
      <t>26.80.9</t>
    </r>
  </si>
  <si>
    <r>
      <rPr>
        <sz val="10"/>
        <rFont val="Times New Roman"/>
        <family val="1"/>
        <charset val="238"/>
      </rPr>
      <t>Subdodávateľské činnosti ako súčasť výroby magnetických a optických médií</t>
    </r>
  </si>
  <si>
    <r>
      <rPr>
        <sz val="10"/>
        <rFont val="Times New Roman"/>
        <family val="1"/>
        <charset val="238"/>
      </rPr>
      <t>26.80.99</t>
    </r>
  </si>
  <si>
    <r>
      <rPr>
        <sz val="10"/>
        <rFont val="Times New Roman"/>
        <family val="1"/>
        <charset val="238"/>
      </rPr>
      <t>Elektrické stroje a prístroje</t>
    </r>
  </si>
  <si>
    <t>27.1</t>
  </si>
  <si>
    <r>
      <rPr>
        <sz val="10"/>
        <rFont val="Times New Roman"/>
        <family val="1"/>
        <charset val="238"/>
      </rPr>
      <t>Elektrické motory, generátory a transformátory a elektrické rozvodné a ovládacie zariadenia</t>
    </r>
  </si>
  <si>
    <t>27.11</t>
  </si>
  <si>
    <r>
      <rPr>
        <sz val="10"/>
        <rFont val="Times New Roman"/>
        <family val="1"/>
        <charset val="238"/>
      </rPr>
      <t>Elektrické motory, generátory a transformátory</t>
    </r>
  </si>
  <si>
    <t>27.11.1</t>
  </si>
  <si>
    <r>
      <rPr>
        <sz val="10"/>
        <rFont val="Times New Roman"/>
        <family val="1"/>
        <charset val="238"/>
      </rPr>
      <t>Motory s výkonom ≤ 37,5 W; ostatné motory na jednosmerný prúd; generátory na jednosmerný prúd</t>
    </r>
  </si>
  <si>
    <t>27.11.10</t>
  </si>
  <si>
    <t>27.11.2</t>
  </si>
  <si>
    <r>
      <rPr>
        <sz val="10"/>
        <rFont val="Times New Roman"/>
        <family val="1"/>
        <charset val="238"/>
      </rPr>
      <t xml:space="preserve">Univerzálne motory na striedavý a jednosmerný prúd s výkonom &gt; 37,5 W; ostatné motory na striedavý prúd; generá­
</t>
    </r>
    <r>
      <rPr>
        <sz val="10"/>
        <rFont val="Times New Roman"/>
        <family val="1"/>
        <charset val="238"/>
      </rPr>
      <t>tory na striedavý prúd (alternátory)</t>
    </r>
  </si>
  <si>
    <t>27.11.21</t>
  </si>
  <si>
    <r>
      <rPr>
        <sz val="10"/>
        <rFont val="Times New Roman"/>
        <family val="1"/>
        <charset val="238"/>
      </rPr>
      <t>Univerzálne motory na striedavý a jednosmerný prúd s výkonom &gt; 37,5 W</t>
    </r>
  </si>
  <si>
    <t>27.11.22</t>
  </si>
  <si>
    <r>
      <rPr>
        <sz val="10"/>
        <rFont val="Times New Roman"/>
        <family val="1"/>
        <charset val="238"/>
      </rPr>
      <t>Motory na striedavý prúd, jednofázové</t>
    </r>
  </si>
  <si>
    <t>27.11.23</t>
  </si>
  <si>
    <r>
      <rPr>
        <sz val="10"/>
        <rFont val="Times New Roman"/>
        <family val="1"/>
        <charset val="238"/>
      </rPr>
      <t>Motory na striedavý prúd, viacfázové, s výkonom ≤ 750 W</t>
    </r>
  </si>
  <si>
    <t>27.11.24</t>
  </si>
  <si>
    <r>
      <rPr>
        <sz val="10"/>
        <rFont val="Times New Roman"/>
        <family val="1"/>
        <charset val="238"/>
      </rPr>
      <t>Motory na striedavý prúd, viacfázové, s výkonom &gt; 750 W, ale ≤ 75 kW</t>
    </r>
  </si>
  <si>
    <t>27.11.25</t>
  </si>
  <si>
    <r>
      <rPr>
        <sz val="10"/>
        <rFont val="Times New Roman"/>
        <family val="1"/>
        <charset val="238"/>
      </rPr>
      <t>Motory na striedavý prúd, viacfázové, s výkonom &gt; 75 kW</t>
    </r>
  </si>
  <si>
    <t>27.11.26</t>
  </si>
  <si>
    <r>
      <rPr>
        <sz val="10"/>
        <rFont val="Times New Roman"/>
        <family val="1"/>
        <charset val="238"/>
      </rPr>
      <t>Generátory na striedavý prúd (alternátory)</t>
    </r>
  </si>
  <si>
    <t>27.11.3</t>
  </si>
  <si>
    <r>
      <rPr>
        <sz val="10"/>
        <rFont val="Times New Roman"/>
        <family val="1"/>
        <charset val="238"/>
      </rPr>
      <t>Elektrické generátorové agregáty a rotačné meniče</t>
    </r>
  </si>
  <si>
    <t>27.11.31</t>
  </si>
  <si>
    <r>
      <rPr>
        <sz val="10"/>
        <rFont val="Times New Roman"/>
        <family val="1"/>
        <charset val="238"/>
      </rPr>
      <t>Generátorové agregáty s piestovým vznetovým motorom s vnútorným spaľovaním</t>
    </r>
  </si>
  <si>
    <t>27.11.32</t>
  </si>
  <si>
    <r>
      <rPr>
        <sz val="10"/>
        <rFont val="Times New Roman"/>
        <family val="1"/>
        <charset val="238"/>
      </rPr>
      <t>Generátorové agregáty so zážihovým spaľovacím motorom; ostatné generátorové agregáty; elektrické rotačné meniče</t>
    </r>
  </si>
  <si>
    <t>27.11.4</t>
  </si>
  <si>
    <r>
      <rPr>
        <sz val="10"/>
        <rFont val="Times New Roman"/>
        <family val="1"/>
        <charset val="238"/>
      </rPr>
      <t>Elektrické transformátory</t>
    </r>
  </si>
  <si>
    <t>27.11.41</t>
  </si>
  <si>
    <r>
      <rPr>
        <sz val="10"/>
        <rFont val="Times New Roman"/>
        <family val="1"/>
        <charset val="238"/>
      </rPr>
      <t>Transformátory s kvapalinovým dielektrikom</t>
    </r>
  </si>
  <si>
    <t>27.11.42</t>
  </si>
  <si>
    <r>
      <rPr>
        <sz val="10"/>
        <rFont val="Times New Roman"/>
        <family val="1"/>
        <charset val="238"/>
      </rPr>
      <t>Ostatné transformátory s výkonom ≤ 16 kVA</t>
    </r>
  </si>
  <si>
    <t>27.11.43</t>
  </si>
  <si>
    <r>
      <rPr>
        <sz val="10"/>
        <rFont val="Times New Roman"/>
        <family val="1"/>
        <charset val="238"/>
      </rPr>
      <t>Ostatné transformátory s výkonom &gt; 16 kVA</t>
    </r>
  </si>
  <si>
    <t>27.11.5</t>
  </si>
  <si>
    <r>
      <rPr>
        <sz val="10"/>
        <rFont val="Times New Roman"/>
        <family val="1"/>
        <charset val="238"/>
      </rPr>
      <t>Odpory na výbojky alebo výbojkové trubice; ostatné induktory</t>
    </r>
  </si>
  <si>
    <t>27.11.50</t>
  </si>
  <si>
    <t>27.11.6</t>
  </si>
  <si>
    <r>
      <rPr>
        <sz val="10"/>
        <rFont val="Times New Roman"/>
        <family val="1"/>
        <charset val="238"/>
      </rPr>
      <t>Časti a súčasti elektrických motorov, generátorov a transformátorov</t>
    </r>
  </si>
  <si>
    <t>27.11.61</t>
  </si>
  <si>
    <r>
      <rPr>
        <sz val="10"/>
        <rFont val="Times New Roman"/>
        <family val="1"/>
        <charset val="238"/>
      </rPr>
      <t>Časti a súčasti elektrických motorov a generátorov</t>
    </r>
  </si>
  <si>
    <t>27.11.62</t>
  </si>
  <si>
    <r>
      <rPr>
        <sz val="10"/>
        <rFont val="Times New Roman"/>
        <family val="1"/>
        <charset val="238"/>
      </rPr>
      <t>Časti a súčasti transformátorov a induktorov</t>
    </r>
  </si>
  <si>
    <t>27.11.9</t>
  </si>
  <si>
    <r>
      <rPr>
        <sz val="10"/>
        <rFont val="Times New Roman"/>
        <family val="1"/>
        <charset val="238"/>
      </rPr>
      <t>Subdodávateľské činnosti ako súčasť výroby elektrických motorov, generátorov a transformátorov</t>
    </r>
  </si>
  <si>
    <t>27.11.99</t>
  </si>
  <si>
    <t>27.12</t>
  </si>
  <si>
    <r>
      <rPr>
        <sz val="10"/>
        <rFont val="Times New Roman"/>
        <family val="1"/>
        <charset val="238"/>
      </rPr>
      <t>Elektrické rozvodné a ovládacie zariadenia</t>
    </r>
  </si>
  <si>
    <t>27.12.1</t>
  </si>
  <si>
    <r>
      <rPr>
        <sz val="10"/>
        <rFont val="Times New Roman"/>
        <family val="1"/>
        <charset val="238"/>
      </rPr>
      <t>Elektrické prístroje na spínanie alebo ochranu elektrických obvodov, na napätie &gt; 1 000 V</t>
    </r>
  </si>
  <si>
    <t>27.12.10</t>
  </si>
  <si>
    <t>27.12.2</t>
  </si>
  <si>
    <r>
      <rPr>
        <sz val="10"/>
        <rFont val="Times New Roman"/>
        <family val="1"/>
        <charset val="238"/>
      </rPr>
      <t>Elektrické prístroje na spínanie alebo ochranu elektrických obvodov, na napätie ≤ 1 000 V</t>
    </r>
  </si>
  <si>
    <t>27.12.21</t>
  </si>
  <si>
    <r>
      <rPr>
        <sz val="10"/>
        <rFont val="Times New Roman"/>
        <family val="1"/>
        <charset val="238"/>
      </rPr>
      <t>Poistky na napätie ≤ 1 000 V</t>
    </r>
  </si>
  <si>
    <t>27.12.22</t>
  </si>
  <si>
    <r>
      <rPr>
        <sz val="10"/>
        <rFont val="Times New Roman"/>
        <family val="1"/>
        <charset val="238"/>
      </rPr>
      <t>Automatické vypínače obvodov na napätie ≤ 1 000 V</t>
    </r>
  </si>
  <si>
    <t>27.12.23</t>
  </si>
  <si>
    <r>
      <rPr>
        <sz val="10"/>
        <rFont val="Times New Roman"/>
        <family val="1"/>
        <charset val="238"/>
      </rPr>
      <t>Prístroje na ochranu elektrických obvodov i. n., na napätie ≤ 1 000 V</t>
    </r>
  </si>
  <si>
    <t>27.12.24</t>
  </si>
  <si>
    <r>
      <rPr>
        <sz val="10"/>
        <rFont val="Times New Roman"/>
        <family val="1"/>
        <charset val="238"/>
      </rPr>
      <t>Relé na napätie ≤ 1 000 V</t>
    </r>
  </si>
  <si>
    <t>27.12.3</t>
  </si>
  <si>
    <r>
      <rPr>
        <sz val="10"/>
        <rFont val="Times New Roman"/>
        <family val="1"/>
        <charset val="238"/>
      </rPr>
      <t>Rozvodné panely</t>
    </r>
  </si>
  <si>
    <t>27.12.31</t>
  </si>
  <si>
    <r>
      <rPr>
        <sz val="10"/>
        <rFont val="Times New Roman"/>
        <family val="1"/>
        <charset val="238"/>
      </rPr>
      <t>Rozvádzače a ostatné základne vybavené elektrickými spínacími alebo ochrannými zariadeniami, na napätie ≤ 1 000 V</t>
    </r>
  </si>
  <si>
    <t>27.12.32</t>
  </si>
  <si>
    <r>
      <rPr>
        <sz val="10"/>
        <rFont val="Times New Roman"/>
        <family val="1"/>
        <charset val="238"/>
      </rPr>
      <t>Rozvádzače a ostatné základne vybavené elektrickými spínacími alebo ochrannými zariadeniami, na napätie &gt; 1 000 V</t>
    </r>
  </si>
  <si>
    <t>27.12.4</t>
  </si>
  <si>
    <r>
      <rPr>
        <sz val="10"/>
        <rFont val="Times New Roman"/>
        <family val="1"/>
        <charset val="238"/>
      </rPr>
      <t>Časti a súčasti elektrických rozvodných a ovládacích zariadení</t>
    </r>
  </si>
  <si>
    <t>27.12.40</t>
  </si>
  <si>
    <t>27.12.9</t>
  </si>
  <si>
    <r>
      <rPr>
        <sz val="10"/>
        <rFont val="Times New Roman"/>
        <family val="1"/>
        <charset val="238"/>
      </rPr>
      <t>Subdodávateľské činnosti ako súčasť výroby elektrických rozvodných a ovládacích zariadení</t>
    </r>
  </si>
  <si>
    <t>27.12.99</t>
  </si>
  <si>
    <t>27.2</t>
  </si>
  <si>
    <r>
      <rPr>
        <sz val="10"/>
        <rFont val="Times New Roman"/>
        <family val="1"/>
        <charset val="238"/>
      </rPr>
      <t>Batérie a akumulátory</t>
    </r>
  </si>
  <si>
    <t>27.20</t>
  </si>
  <si>
    <r>
      <rPr>
        <sz val="10"/>
        <rFont val="Times New Roman"/>
        <family val="1"/>
        <charset val="238"/>
      </rPr>
      <t>27.20.1</t>
    </r>
  </si>
  <si>
    <r>
      <rPr>
        <sz val="10"/>
        <rFont val="Times New Roman"/>
        <family val="1"/>
        <charset val="238"/>
      </rPr>
      <t>Galvanické články a batérie a ich časti a súčasti</t>
    </r>
  </si>
  <si>
    <r>
      <rPr>
        <sz val="10"/>
        <rFont val="Times New Roman"/>
        <family val="1"/>
        <charset val="238"/>
      </rPr>
      <t>27.20.11</t>
    </r>
  </si>
  <si>
    <r>
      <rPr>
        <sz val="10"/>
        <rFont val="Times New Roman"/>
        <family val="1"/>
        <charset val="238"/>
      </rPr>
      <t>Galvanické články a batérie</t>
    </r>
  </si>
  <si>
    <r>
      <rPr>
        <sz val="10"/>
        <rFont val="Times New Roman"/>
        <family val="1"/>
        <charset val="238"/>
      </rPr>
      <t>27.20.12</t>
    </r>
  </si>
  <si>
    <r>
      <rPr>
        <sz val="10"/>
        <rFont val="Times New Roman"/>
        <family val="1"/>
        <charset val="238"/>
      </rPr>
      <t>Časti a súčasti galvanických článkov a batérií</t>
    </r>
  </si>
  <si>
    <r>
      <rPr>
        <sz val="10"/>
        <rFont val="Times New Roman"/>
        <family val="1"/>
        <charset val="238"/>
      </rPr>
      <t>27.20.2</t>
    </r>
  </si>
  <si>
    <r>
      <rPr>
        <sz val="10"/>
        <rFont val="Times New Roman"/>
        <family val="1"/>
        <charset val="238"/>
      </rPr>
      <t>Elektrické akumulátory a ich časti a súčasti</t>
    </r>
  </si>
  <si>
    <r>
      <rPr>
        <sz val="10"/>
        <rFont val="Times New Roman"/>
        <family val="1"/>
        <charset val="238"/>
      </rPr>
      <t>27.20.21</t>
    </r>
  </si>
  <si>
    <r>
      <rPr>
        <sz val="10"/>
        <rFont val="Times New Roman"/>
        <family val="1"/>
        <charset val="238"/>
      </rPr>
      <t>Olovené akumulátory na štartovanie piestových motorov</t>
    </r>
  </si>
  <si>
    <r>
      <rPr>
        <sz val="10"/>
        <rFont val="Times New Roman"/>
        <family val="1"/>
        <charset val="238"/>
      </rPr>
      <t>27.20.22</t>
    </r>
  </si>
  <si>
    <r>
      <rPr>
        <sz val="10"/>
        <rFont val="Times New Roman"/>
        <family val="1"/>
        <charset val="238"/>
      </rPr>
      <t>Olovené akumulátory, iné ako na štartovanie piestových motorov</t>
    </r>
  </si>
  <si>
    <r>
      <rPr>
        <sz val="10"/>
        <rFont val="Times New Roman"/>
        <family val="1"/>
        <charset val="238"/>
      </rPr>
      <t>27.20.23</t>
    </r>
  </si>
  <si>
    <r>
      <rPr>
        <sz val="10"/>
        <rFont val="Times New Roman"/>
        <family val="1"/>
        <charset val="238"/>
      </rPr>
      <t>Niklokadmiové, feroniklové akumulátory, akumulátory na báze hydridu niklu, lítiových iónov, polymérov lítia a ostatné elektrické akumulátory</t>
    </r>
  </si>
  <si>
    <r>
      <rPr>
        <sz val="10"/>
        <rFont val="Times New Roman"/>
        <family val="1"/>
        <charset val="238"/>
      </rPr>
      <t>27.20.24</t>
    </r>
  </si>
  <si>
    <r>
      <rPr>
        <sz val="10"/>
        <rFont val="Times New Roman"/>
        <family val="1"/>
        <charset val="238"/>
      </rPr>
      <t>Časti a súčasti elektrických akumulátorov vrátane separátorov</t>
    </r>
  </si>
  <si>
    <r>
      <rPr>
        <sz val="10"/>
        <rFont val="Times New Roman"/>
        <family val="1"/>
        <charset val="238"/>
      </rPr>
      <t>27.20.9</t>
    </r>
  </si>
  <si>
    <r>
      <rPr>
        <sz val="10"/>
        <rFont val="Times New Roman"/>
        <family val="1"/>
        <charset val="238"/>
      </rPr>
      <t>Subdodávateľské činnosti ako súčasť výroby batérií a akumulátorov</t>
    </r>
  </si>
  <si>
    <r>
      <rPr>
        <sz val="10"/>
        <rFont val="Times New Roman"/>
        <family val="1"/>
        <charset val="238"/>
      </rPr>
      <t>27.20.99</t>
    </r>
  </si>
  <si>
    <t>27.3</t>
  </si>
  <si>
    <r>
      <rPr>
        <sz val="10"/>
        <rFont val="Times New Roman"/>
        <family val="1"/>
        <charset val="238"/>
      </rPr>
      <t>Drôty a elektroinštalačné zariadenia</t>
    </r>
  </si>
  <si>
    <t>27.31</t>
  </si>
  <si>
    <r>
      <rPr>
        <sz val="10"/>
        <rFont val="Times New Roman"/>
        <family val="1"/>
        <charset val="238"/>
      </rPr>
      <t>Káble z optických vláken</t>
    </r>
  </si>
  <si>
    <r>
      <rPr>
        <sz val="10"/>
        <rFont val="Times New Roman"/>
        <family val="1"/>
        <charset val="238"/>
      </rPr>
      <t>27.31.1</t>
    </r>
  </si>
  <si>
    <r>
      <rPr>
        <sz val="10"/>
        <rFont val="Times New Roman"/>
        <family val="1"/>
        <charset val="238"/>
      </rPr>
      <t>27.31.11</t>
    </r>
  </si>
  <si>
    <r>
      <rPr>
        <sz val="10"/>
        <rFont val="Times New Roman"/>
        <family val="1"/>
        <charset val="238"/>
      </rPr>
      <t>Káble z optických vláken vyrobené z jednotlivo plášťovaných vláken</t>
    </r>
  </si>
  <si>
    <r>
      <rPr>
        <sz val="10"/>
        <rFont val="Times New Roman"/>
        <family val="1"/>
        <charset val="238"/>
      </rPr>
      <t>27.31.12</t>
    </r>
  </si>
  <si>
    <r>
      <rPr>
        <sz val="10"/>
        <rFont val="Times New Roman"/>
        <family val="1"/>
        <charset val="238"/>
      </rPr>
      <t>Optické vlákna a zväzky optických vláken; káble z optických vláken (okrem káblov vyrobených z jednotlivo plášťovaných vláken)</t>
    </r>
  </si>
  <si>
    <r>
      <rPr>
        <sz val="10"/>
        <rFont val="Times New Roman"/>
        <family val="1"/>
        <charset val="238"/>
      </rPr>
      <t>27.31.9</t>
    </r>
  </si>
  <si>
    <r>
      <rPr>
        <sz val="10"/>
        <rFont val="Times New Roman"/>
        <family val="1"/>
        <charset val="238"/>
      </rPr>
      <t>Subdodávateľské činnosti ako súčasť výroby káblov z optických vláken</t>
    </r>
  </si>
  <si>
    <r>
      <rPr>
        <sz val="10"/>
        <rFont val="Times New Roman"/>
        <family val="1"/>
        <charset val="238"/>
      </rPr>
      <t>27.31.99</t>
    </r>
  </si>
  <si>
    <t>27.32</t>
  </si>
  <si>
    <r>
      <rPr>
        <sz val="10"/>
        <rFont val="Times New Roman"/>
        <family val="1"/>
        <charset val="238"/>
      </rPr>
      <t>Ostatné elektronické a elektrické drôty a káble</t>
    </r>
  </si>
  <si>
    <r>
      <rPr>
        <sz val="10"/>
        <rFont val="Times New Roman"/>
        <family val="1"/>
        <charset val="238"/>
      </rPr>
      <t>27.32.1</t>
    </r>
  </si>
  <si>
    <r>
      <rPr>
        <sz val="10"/>
        <rFont val="Times New Roman"/>
        <family val="1"/>
        <charset val="238"/>
      </rPr>
      <t>27.32.11</t>
    </r>
  </si>
  <si>
    <r>
      <rPr>
        <sz val="10"/>
        <rFont val="Times New Roman"/>
        <family val="1"/>
        <charset val="238"/>
      </rPr>
      <t>Izolované drôty na navíjanie</t>
    </r>
  </si>
  <si>
    <r>
      <rPr>
        <sz val="10"/>
        <rFont val="Times New Roman"/>
        <family val="1"/>
        <charset val="238"/>
      </rPr>
      <t>27.32.12</t>
    </r>
  </si>
  <si>
    <r>
      <rPr>
        <sz val="10"/>
        <rFont val="Times New Roman"/>
        <family val="1"/>
        <charset val="238"/>
      </rPr>
      <t>Koaxiálne káble a ostatné koaxiálne vodiče</t>
    </r>
  </si>
  <si>
    <r>
      <rPr>
        <sz val="10"/>
        <rFont val="Times New Roman"/>
        <family val="1"/>
        <charset val="238"/>
      </rPr>
      <t>27.32.13</t>
    </r>
  </si>
  <si>
    <r>
      <rPr>
        <sz val="10"/>
        <rFont val="Times New Roman"/>
        <family val="1"/>
        <charset val="238"/>
      </rPr>
      <t>Ostatné elektrické vodiče na napätie ≤ 1 000 V</t>
    </r>
  </si>
  <si>
    <r>
      <rPr>
        <sz val="10"/>
        <rFont val="Times New Roman"/>
        <family val="1"/>
        <charset val="238"/>
      </rPr>
      <t>27.32.14</t>
    </r>
  </si>
  <si>
    <r>
      <rPr>
        <sz val="10"/>
        <rFont val="Times New Roman"/>
        <family val="1"/>
        <charset val="238"/>
      </rPr>
      <t>Ostatné elektrické vodiče na napätie &gt; 1 000 V</t>
    </r>
  </si>
  <si>
    <r>
      <rPr>
        <sz val="10"/>
        <rFont val="Times New Roman"/>
        <family val="1"/>
        <charset val="238"/>
      </rPr>
      <t>27.32.9</t>
    </r>
  </si>
  <si>
    <r>
      <rPr>
        <sz val="10"/>
        <rFont val="Times New Roman"/>
        <family val="1"/>
        <charset val="238"/>
      </rPr>
      <t>Subdodávateľské činnosti ako súčasť výroby ostatných elektronických a elektrických drôtov a káblov</t>
    </r>
  </si>
  <si>
    <r>
      <rPr>
        <sz val="10"/>
        <rFont val="Times New Roman"/>
        <family val="1"/>
        <charset val="238"/>
      </rPr>
      <t>27.32.99</t>
    </r>
  </si>
  <si>
    <t>27.33</t>
  </si>
  <si>
    <r>
      <rPr>
        <sz val="10"/>
        <rFont val="Times New Roman"/>
        <family val="1"/>
        <charset val="238"/>
      </rPr>
      <t>Elektroinštalačné zariadenia</t>
    </r>
  </si>
  <si>
    <r>
      <rPr>
        <sz val="10"/>
        <rFont val="Times New Roman"/>
        <family val="1"/>
        <charset val="238"/>
      </rPr>
      <t>27.33.1</t>
    </r>
  </si>
  <si>
    <r>
      <rPr>
        <sz val="10"/>
        <rFont val="Times New Roman"/>
        <family val="1"/>
        <charset val="238"/>
      </rPr>
      <t>27.33.11</t>
    </r>
  </si>
  <si>
    <r>
      <rPr>
        <sz val="10"/>
        <rFont val="Times New Roman"/>
        <family val="1"/>
        <charset val="238"/>
      </rPr>
      <t>Vypínače na napätie ≤ 1 000 V</t>
    </r>
  </si>
  <si>
    <r>
      <rPr>
        <sz val="10"/>
        <rFont val="Times New Roman"/>
        <family val="1"/>
        <charset val="238"/>
      </rPr>
      <t>27.33.12</t>
    </r>
  </si>
  <si>
    <r>
      <rPr>
        <sz val="10"/>
        <rFont val="Times New Roman"/>
        <family val="1"/>
        <charset val="238"/>
      </rPr>
      <t>Objímky žiaroviek na napätie ≤ 1 000 V</t>
    </r>
  </si>
  <si>
    <r>
      <rPr>
        <sz val="10"/>
        <rFont val="Times New Roman"/>
        <family val="1"/>
        <charset val="238"/>
      </rPr>
      <t>27.33.13</t>
    </r>
  </si>
  <si>
    <r>
      <rPr>
        <sz val="10"/>
        <rFont val="Times New Roman"/>
        <family val="1"/>
        <charset val="238"/>
      </rPr>
      <t>Zástrčky, zásuvky a ostatné zariadenia na spínanie alebo ochranu elektrických obvodov i. n.</t>
    </r>
  </si>
  <si>
    <r>
      <rPr>
        <sz val="10"/>
        <rFont val="Times New Roman"/>
        <family val="1"/>
        <charset val="238"/>
      </rPr>
      <t>27.33.14</t>
    </r>
  </si>
  <si>
    <r>
      <rPr>
        <sz val="10"/>
        <rFont val="Times New Roman"/>
        <family val="1"/>
        <charset val="238"/>
      </rPr>
      <t>Elektroizolačné príslušenstvo z plastov</t>
    </r>
  </si>
  <si>
    <r>
      <rPr>
        <sz val="10"/>
        <rFont val="Times New Roman"/>
        <family val="1"/>
        <charset val="238"/>
      </rPr>
      <t>27.33.9</t>
    </r>
  </si>
  <si>
    <r>
      <rPr>
        <sz val="10"/>
        <rFont val="Times New Roman"/>
        <family val="1"/>
        <charset val="238"/>
      </rPr>
      <t>Subdodávateľské činnosti ako súčasť výroby elektroinštalačných zariadení</t>
    </r>
  </si>
  <si>
    <r>
      <rPr>
        <sz val="10"/>
        <rFont val="Times New Roman"/>
        <family val="1"/>
        <charset val="238"/>
      </rPr>
      <t>27.33.99</t>
    </r>
  </si>
  <si>
    <t>27.4</t>
  </si>
  <si>
    <r>
      <rPr>
        <sz val="10"/>
        <rFont val="Times New Roman"/>
        <family val="1"/>
        <charset val="238"/>
      </rPr>
      <t>Elektrické svietidlá</t>
    </r>
  </si>
  <si>
    <t>27.40</t>
  </si>
  <si>
    <r>
      <rPr>
        <sz val="10"/>
        <rFont val="Times New Roman"/>
        <family val="1"/>
        <charset val="238"/>
      </rPr>
      <t>27.40.1</t>
    </r>
  </si>
  <si>
    <r>
      <rPr>
        <sz val="10"/>
        <rFont val="Times New Roman"/>
        <family val="1"/>
        <charset val="238"/>
      </rPr>
      <t>Elektrické žiarovky alebo výbojky; oblúkovky</t>
    </r>
  </si>
  <si>
    <r>
      <rPr>
        <sz val="10"/>
        <rFont val="Times New Roman"/>
        <family val="1"/>
        <charset val="238"/>
      </rPr>
      <t>27.40.11</t>
    </r>
  </si>
  <si>
    <r>
      <rPr>
        <sz val="10"/>
        <rFont val="Times New Roman"/>
        <family val="1"/>
        <charset val="238"/>
      </rPr>
      <t>Utesnené zväzkové žiarovkové jednotky</t>
    </r>
  </si>
  <si>
    <r>
      <rPr>
        <sz val="10"/>
        <rFont val="Times New Roman"/>
        <family val="1"/>
        <charset val="238"/>
      </rPr>
      <t>27.40.12</t>
    </r>
  </si>
  <si>
    <r>
      <rPr>
        <sz val="10"/>
        <rFont val="Times New Roman"/>
        <family val="1"/>
        <charset val="238"/>
      </rPr>
      <t>Halogénové žiarovky s volfrámovým vláknom okrem ultrafialových alebo infračervených žiaroviek</t>
    </r>
  </si>
  <si>
    <r>
      <rPr>
        <sz val="10"/>
        <rFont val="Times New Roman"/>
        <family val="1"/>
        <charset val="238"/>
      </rPr>
      <t>27.40.13</t>
    </r>
  </si>
  <si>
    <r>
      <rPr>
        <sz val="10"/>
        <rFont val="Times New Roman"/>
        <family val="1"/>
        <charset val="238"/>
      </rPr>
      <t>Žiarovky s výkonom ≤ 200 W a na napätie &gt; 100 V i. n.</t>
    </r>
  </si>
  <si>
    <r>
      <rPr>
        <sz val="10"/>
        <rFont val="Times New Roman"/>
        <family val="1"/>
        <charset val="238"/>
      </rPr>
      <t>27.40.14</t>
    </r>
  </si>
  <si>
    <r>
      <rPr>
        <sz val="10"/>
        <rFont val="Times New Roman"/>
        <family val="1"/>
        <charset val="238"/>
      </rPr>
      <t>Žiarovky i. n.</t>
    </r>
  </si>
  <si>
    <r>
      <rPr>
        <sz val="10"/>
        <rFont val="Times New Roman"/>
        <family val="1"/>
        <charset val="238"/>
      </rPr>
      <t>27.40.15</t>
    </r>
  </si>
  <si>
    <r>
      <rPr>
        <sz val="10"/>
        <rFont val="Times New Roman"/>
        <family val="1"/>
        <charset val="238"/>
      </rPr>
      <t>Výbojky; ultrafialové a infračervené žiarovky; oblúkovky</t>
    </r>
  </si>
  <si>
    <r>
      <rPr>
        <sz val="10"/>
        <rFont val="Times New Roman"/>
        <family val="1"/>
        <charset val="238"/>
      </rPr>
      <t>27.40.2</t>
    </r>
  </si>
  <si>
    <r>
      <rPr>
        <sz val="10"/>
        <rFont val="Times New Roman"/>
        <family val="1"/>
        <charset val="238"/>
      </rPr>
      <t>Svietidlá a ich príslušenstvo</t>
    </r>
  </si>
  <si>
    <r>
      <rPr>
        <sz val="10"/>
        <rFont val="Times New Roman"/>
        <family val="1"/>
        <charset val="238"/>
      </rPr>
      <t>27.40.21</t>
    </r>
  </si>
  <si>
    <r>
      <rPr>
        <sz val="10"/>
        <rFont val="Times New Roman"/>
        <family val="1"/>
        <charset val="238"/>
      </rPr>
      <t>Prenosné elektrické svietidlá napájané suchými článkami, akumulátormi, magnetami</t>
    </r>
  </si>
  <si>
    <r>
      <rPr>
        <sz val="10"/>
        <rFont val="Times New Roman"/>
        <family val="1"/>
        <charset val="238"/>
      </rPr>
      <t>27.40.22</t>
    </r>
  </si>
  <si>
    <r>
      <rPr>
        <sz val="10"/>
        <rFont val="Times New Roman"/>
        <family val="1"/>
        <charset val="238"/>
      </rPr>
      <t>Elektrické svietidlá stolové, kancelárske, nočné, stojanové</t>
    </r>
  </si>
  <si>
    <r>
      <rPr>
        <sz val="10"/>
        <rFont val="Times New Roman"/>
        <family val="1"/>
        <charset val="238"/>
      </rPr>
      <t>27.40.23</t>
    </r>
  </si>
  <si>
    <r>
      <rPr>
        <sz val="10"/>
        <rFont val="Times New Roman"/>
        <family val="1"/>
        <charset val="238"/>
      </rPr>
      <t>Neelektrické svietidlá a ich príslušenstvo</t>
    </r>
  </si>
  <si>
    <r>
      <rPr>
        <sz val="10"/>
        <rFont val="Times New Roman"/>
        <family val="1"/>
        <charset val="238"/>
      </rPr>
      <t>27.40.24</t>
    </r>
  </si>
  <si>
    <r>
      <rPr>
        <sz val="10"/>
        <rFont val="Times New Roman"/>
        <family val="1"/>
        <charset val="238"/>
      </rPr>
      <t>Svetelné reklamy, svetelné oznamovacie tabule a podobne</t>
    </r>
  </si>
  <si>
    <r>
      <rPr>
        <sz val="10"/>
        <rFont val="Times New Roman"/>
        <family val="1"/>
        <charset val="238"/>
      </rPr>
      <t>27.40.25</t>
    </r>
  </si>
  <si>
    <r>
      <rPr>
        <sz val="10"/>
        <rFont val="Times New Roman"/>
        <family val="1"/>
        <charset val="238"/>
      </rPr>
      <t>Lustre a ostatné elektrické stropné alebo nástenné svietidlá a ich príslušenstvo</t>
    </r>
  </si>
  <si>
    <r>
      <rPr>
        <sz val="10"/>
        <rFont val="Times New Roman"/>
        <family val="1"/>
        <charset val="238"/>
      </rPr>
      <t>27.40.3</t>
    </r>
  </si>
  <si>
    <r>
      <rPr>
        <sz val="10"/>
        <rFont val="Times New Roman"/>
        <family val="1"/>
        <charset val="238"/>
      </rPr>
      <t>Ostatné svietidlá a ich príslušenstvo</t>
    </r>
  </si>
  <si>
    <r>
      <rPr>
        <sz val="10"/>
        <rFont val="Times New Roman"/>
        <family val="1"/>
        <charset val="238"/>
      </rPr>
      <t>27.40.30</t>
    </r>
  </si>
  <si>
    <r>
      <rPr>
        <sz val="10"/>
        <rFont val="Times New Roman"/>
        <family val="1"/>
        <charset val="238"/>
      </rPr>
      <t>27.40.4</t>
    </r>
  </si>
  <si>
    <r>
      <rPr>
        <sz val="10"/>
        <rFont val="Times New Roman"/>
        <family val="1"/>
        <charset val="238"/>
      </rPr>
      <t>Časti a súčasti svietidiel a osvetľovacích zariadení</t>
    </r>
  </si>
  <si>
    <r>
      <rPr>
        <sz val="10"/>
        <rFont val="Times New Roman"/>
        <family val="1"/>
        <charset val="238"/>
      </rPr>
      <t>27.40.41</t>
    </r>
  </si>
  <si>
    <r>
      <rPr>
        <sz val="10"/>
        <rFont val="Times New Roman"/>
        <family val="1"/>
        <charset val="238"/>
      </rPr>
      <t>Časti a súčasti žiaroviek alebo výbojok</t>
    </r>
  </si>
  <si>
    <r>
      <rPr>
        <sz val="10"/>
        <rFont val="Times New Roman"/>
        <family val="1"/>
        <charset val="238"/>
      </rPr>
      <t>27.40.42</t>
    </r>
  </si>
  <si>
    <r>
      <rPr>
        <sz val="10"/>
        <rFont val="Times New Roman"/>
        <family val="1"/>
        <charset val="238"/>
      </rPr>
      <t>Časti a súčasti svietidiel a ich príslušenstvo</t>
    </r>
  </si>
  <si>
    <r>
      <rPr>
        <sz val="10"/>
        <rFont val="Times New Roman"/>
        <family val="1"/>
        <charset val="238"/>
      </rPr>
      <t>27.40.9</t>
    </r>
  </si>
  <si>
    <r>
      <rPr>
        <sz val="10"/>
        <rFont val="Times New Roman"/>
        <family val="1"/>
        <charset val="238"/>
      </rPr>
      <t>Subdodávateľské činnosti ako súčasť výroby elektrických svietidiel</t>
    </r>
  </si>
  <si>
    <r>
      <rPr>
        <sz val="10"/>
        <rFont val="Times New Roman"/>
        <family val="1"/>
        <charset val="238"/>
      </rPr>
      <t>27.40.99</t>
    </r>
  </si>
  <si>
    <t>27.5</t>
  </si>
  <si>
    <r>
      <rPr>
        <sz val="10"/>
        <rFont val="Times New Roman"/>
        <family val="1"/>
        <charset val="238"/>
      </rPr>
      <t>Prístroje pre domácnosť</t>
    </r>
  </si>
  <si>
    <t>27.51</t>
  </si>
  <si>
    <r>
      <rPr>
        <sz val="10"/>
        <rFont val="Times New Roman"/>
        <family val="1"/>
        <charset val="238"/>
      </rPr>
      <t>Elektrické prístroje pre domácnosť</t>
    </r>
  </si>
  <si>
    <r>
      <rPr>
        <sz val="10"/>
        <rFont val="Times New Roman"/>
        <family val="1"/>
        <charset val="238"/>
      </rPr>
      <t>27.51.1</t>
    </r>
  </si>
  <si>
    <r>
      <rPr>
        <sz val="10"/>
        <rFont val="Times New Roman"/>
        <family val="1"/>
        <charset val="238"/>
      </rPr>
      <t>Chladničky a mrazničky; práčky; elektricky vyhrievané prikrývky; ventilátory</t>
    </r>
  </si>
  <si>
    <r>
      <rPr>
        <sz val="10"/>
        <rFont val="Times New Roman"/>
        <family val="1"/>
        <charset val="238"/>
      </rPr>
      <t>27.51.11</t>
    </r>
  </si>
  <si>
    <r>
      <rPr>
        <sz val="10"/>
        <rFont val="Times New Roman"/>
        <family val="1"/>
        <charset val="238"/>
      </rPr>
      <t>Chladničky a mrazničky pre domácnosť</t>
    </r>
  </si>
  <si>
    <r>
      <rPr>
        <sz val="10"/>
        <rFont val="Times New Roman"/>
        <family val="1"/>
        <charset val="238"/>
      </rPr>
      <t>27.51.12</t>
    </r>
  </si>
  <si>
    <r>
      <rPr>
        <sz val="10"/>
        <rFont val="Times New Roman"/>
        <family val="1"/>
        <charset val="238"/>
      </rPr>
      <t>Umývačky riadu pre domácnosť</t>
    </r>
  </si>
  <si>
    <r>
      <rPr>
        <sz val="10"/>
        <rFont val="Times New Roman"/>
        <family val="1"/>
        <charset val="238"/>
      </rPr>
      <t>27.51.13</t>
    </r>
  </si>
  <si>
    <r>
      <rPr>
        <sz val="10"/>
        <rFont val="Times New Roman"/>
        <family val="1"/>
        <charset val="238"/>
      </rPr>
      <t>Práčky a sušičky pre domácnosť</t>
    </r>
  </si>
  <si>
    <r>
      <rPr>
        <sz val="10"/>
        <rFont val="Times New Roman"/>
        <family val="1"/>
        <charset val="238"/>
      </rPr>
      <t>27.51.14</t>
    </r>
  </si>
  <si>
    <r>
      <rPr>
        <sz val="10"/>
        <rFont val="Times New Roman"/>
        <family val="1"/>
        <charset val="238"/>
      </rPr>
      <t>Elektricky vyhrievané prikrývky</t>
    </r>
  </si>
  <si>
    <r>
      <rPr>
        <sz val="10"/>
        <rFont val="Times New Roman"/>
        <family val="1"/>
        <charset val="238"/>
      </rPr>
      <t>27.51.15</t>
    </r>
  </si>
  <si>
    <r>
      <rPr>
        <sz val="10"/>
        <rFont val="Times New Roman"/>
        <family val="1"/>
        <charset val="238"/>
      </rPr>
      <t>Ventilátory a ventilačné alebo recirkulačné odsávače pre domácnosť</t>
    </r>
  </si>
  <si>
    <r>
      <rPr>
        <sz val="10"/>
        <rFont val="Times New Roman"/>
        <family val="1"/>
        <charset val="238"/>
      </rPr>
      <t>27.51.2</t>
    </r>
  </si>
  <si>
    <r>
      <rPr>
        <sz val="10"/>
        <rFont val="Times New Roman"/>
        <family val="1"/>
        <charset val="238"/>
      </rPr>
      <t>Ostatné elektrické domáce spotrebiče i. n.</t>
    </r>
  </si>
  <si>
    <r>
      <rPr>
        <sz val="10"/>
        <rFont val="Times New Roman"/>
        <family val="1"/>
        <charset val="238"/>
      </rPr>
      <t>27.51.21</t>
    </r>
  </si>
  <si>
    <r>
      <rPr>
        <sz val="10"/>
        <rFont val="Times New Roman"/>
        <family val="1"/>
        <charset val="238"/>
      </rPr>
      <t>Elektromechanické prístroje pre domácnosť s elektrickým motorom</t>
    </r>
  </si>
  <si>
    <r>
      <rPr>
        <sz val="10"/>
        <rFont val="Times New Roman"/>
        <family val="1"/>
        <charset val="238"/>
      </rPr>
      <t>27.51.22</t>
    </r>
  </si>
  <si>
    <r>
      <rPr>
        <sz val="10"/>
        <rFont val="Times New Roman"/>
        <family val="1"/>
        <charset val="238"/>
      </rPr>
      <t>Holiace strojčeky, depilačné prístroje a strojčeky na strihanie vlasov s elektrickým motorom</t>
    </r>
  </si>
  <si>
    <r>
      <rPr>
        <sz val="10"/>
        <rFont val="Times New Roman"/>
        <family val="1"/>
        <charset val="238"/>
      </rPr>
      <t>27.51.23</t>
    </r>
  </si>
  <si>
    <r>
      <rPr>
        <sz val="10"/>
        <rFont val="Times New Roman"/>
        <family val="1"/>
        <charset val="238"/>
      </rPr>
      <t>Elektrotepelné prístroje na úpravu vlasov alebo sušiče vlasov; elektrické žehličky</t>
    </r>
  </si>
  <si>
    <r>
      <rPr>
        <sz val="10"/>
        <rFont val="Times New Roman"/>
        <family val="1"/>
        <charset val="238"/>
      </rPr>
      <t>27.51.24</t>
    </r>
  </si>
  <si>
    <r>
      <rPr>
        <sz val="10"/>
        <rFont val="Times New Roman"/>
        <family val="1"/>
        <charset val="238"/>
      </rPr>
      <t>Ostatné elektrotepelné prístroje</t>
    </r>
  </si>
  <si>
    <r>
      <rPr>
        <sz val="10"/>
        <rFont val="Times New Roman"/>
        <family val="1"/>
        <charset val="238"/>
      </rPr>
      <t>27.51.25</t>
    </r>
  </si>
  <si>
    <r>
      <rPr>
        <sz val="10"/>
        <rFont val="Times New Roman"/>
        <family val="1"/>
        <charset val="238"/>
      </rPr>
      <t>Elektrické prietokové alebo zásobníkové ohrievače vody a ponorné ohrievače</t>
    </r>
  </si>
  <si>
    <r>
      <rPr>
        <sz val="10"/>
        <rFont val="Times New Roman"/>
        <family val="1"/>
        <charset val="238"/>
      </rPr>
      <t>27.51.26</t>
    </r>
  </si>
  <si>
    <r>
      <rPr>
        <sz val="10"/>
        <rFont val="Times New Roman"/>
        <family val="1"/>
        <charset val="238"/>
      </rPr>
      <t>Elektrické prístroje na vykurovanie miestností a elektrické prístroje na vykurovanie dlážok</t>
    </r>
  </si>
  <si>
    <r>
      <rPr>
        <sz val="10"/>
        <rFont val="Times New Roman"/>
        <family val="1"/>
        <charset val="238"/>
      </rPr>
      <t>27.51.27</t>
    </r>
  </si>
  <si>
    <r>
      <rPr>
        <sz val="10"/>
        <rFont val="Times New Roman"/>
        <family val="1"/>
        <charset val="238"/>
      </rPr>
      <t>Mikrovlné rúry</t>
    </r>
  </si>
  <si>
    <r>
      <rPr>
        <sz val="10"/>
        <rFont val="Times New Roman"/>
        <family val="1"/>
        <charset val="238"/>
      </rPr>
      <t>27.51.28</t>
    </r>
  </si>
  <si>
    <r>
      <rPr>
        <sz val="10"/>
        <rFont val="Times New Roman"/>
        <family val="1"/>
        <charset val="238"/>
      </rPr>
      <t>Ostatné rúry; pece, varné dosky, varné telesá; grily, opekače</t>
    </r>
  </si>
  <si>
    <r>
      <rPr>
        <sz val="10"/>
        <rFont val="Times New Roman"/>
        <family val="1"/>
        <charset val="238"/>
      </rPr>
      <t>27.51.29</t>
    </r>
  </si>
  <si>
    <r>
      <rPr>
        <sz val="10"/>
        <rFont val="Times New Roman"/>
        <family val="1"/>
        <charset val="238"/>
      </rPr>
      <t>Elektrické vykurovacie odpory</t>
    </r>
  </si>
  <si>
    <r>
      <rPr>
        <sz val="10"/>
        <rFont val="Times New Roman"/>
        <family val="1"/>
        <charset val="238"/>
      </rPr>
      <t>27.51.3</t>
    </r>
  </si>
  <si>
    <r>
      <rPr>
        <sz val="10"/>
        <rFont val="Times New Roman"/>
        <family val="1"/>
        <charset val="238"/>
      </rPr>
      <t>Časti a súčasti elektrických prístrojov pre domácnosť</t>
    </r>
  </si>
  <si>
    <r>
      <rPr>
        <sz val="10"/>
        <rFont val="Times New Roman"/>
        <family val="1"/>
        <charset val="238"/>
      </rPr>
      <t>27.51.30</t>
    </r>
  </si>
  <si>
    <r>
      <rPr>
        <sz val="10"/>
        <rFont val="Times New Roman"/>
        <family val="1"/>
        <charset val="238"/>
      </rPr>
      <t>27.51.9</t>
    </r>
  </si>
  <si>
    <r>
      <rPr>
        <sz val="10"/>
        <rFont val="Times New Roman"/>
        <family val="1"/>
        <charset val="238"/>
      </rPr>
      <t>Subdodávateľské činnosti ako súčasť výroby elektrických prístrojov pre domácnosť</t>
    </r>
  </si>
  <si>
    <r>
      <rPr>
        <sz val="10"/>
        <rFont val="Times New Roman"/>
        <family val="1"/>
        <charset val="238"/>
      </rPr>
      <t>27.51.99</t>
    </r>
  </si>
  <si>
    <t>27.52</t>
  </si>
  <si>
    <r>
      <rPr>
        <sz val="10"/>
        <rFont val="Times New Roman"/>
        <family val="1"/>
        <charset val="238"/>
      </rPr>
      <t>Neelektrické prístroje pre domácnosť</t>
    </r>
  </si>
  <si>
    <r>
      <rPr>
        <sz val="10"/>
        <rFont val="Times New Roman"/>
        <family val="1"/>
        <charset val="238"/>
      </rPr>
      <t>27.52.1</t>
    </r>
  </si>
  <si>
    <r>
      <rPr>
        <sz val="10"/>
        <rFont val="Times New Roman"/>
        <family val="1"/>
        <charset val="238"/>
      </rPr>
      <t>Zariadenia na varenie a ohrievanie používané v domácnosti, neelektrické</t>
    </r>
  </si>
  <si>
    <r>
      <rPr>
        <sz val="10"/>
        <rFont val="Times New Roman"/>
        <family val="1"/>
        <charset val="238"/>
      </rPr>
      <t>27.52.11</t>
    </r>
  </si>
  <si>
    <r>
      <rPr>
        <sz val="10"/>
        <rFont val="Times New Roman"/>
        <family val="1"/>
        <charset val="238"/>
      </rPr>
      <t>Domáce spotrebiče na varenie a ohrievanie tanierov zo železa, ocele alebo z medi, neelektrické</t>
    </r>
  </si>
  <si>
    <r>
      <rPr>
        <sz val="10"/>
        <rFont val="Times New Roman"/>
        <family val="1"/>
        <charset val="238"/>
      </rPr>
      <t>27.52.12</t>
    </r>
  </si>
  <si>
    <r>
      <rPr>
        <sz val="10"/>
        <rFont val="Times New Roman"/>
        <family val="1"/>
        <charset val="238"/>
      </rPr>
      <t>Ostatné neelektrické zariadenia a prístroje pre domácnosť na plynné palivá, na plynné a súčasne iné palivá, na kvapalné alebo tuhé palivá</t>
    </r>
  </si>
  <si>
    <r>
      <rPr>
        <sz val="10"/>
        <rFont val="Times New Roman"/>
        <family val="1"/>
        <charset val="238"/>
      </rPr>
      <t>27.52.13</t>
    </r>
  </si>
  <si>
    <r>
      <rPr>
        <sz val="10"/>
        <rFont val="Times New Roman"/>
        <family val="1"/>
        <charset val="238"/>
      </rPr>
      <t>Ohrievače vzduchu alebo rozvodné zariadenia horúceho vzduchu i. n. zo železa alebo ocele, neelektrické</t>
    </r>
  </si>
  <si>
    <r>
      <rPr>
        <sz val="10"/>
        <rFont val="Times New Roman"/>
        <family val="1"/>
        <charset val="238"/>
      </rPr>
      <t>27.52.14</t>
    </r>
  </si>
  <si>
    <r>
      <rPr>
        <sz val="10"/>
        <rFont val="Times New Roman"/>
        <family val="1"/>
        <charset val="238"/>
      </rPr>
      <t>Ohrievače vody, prietokové alebo zásobníkové, neelektrické</t>
    </r>
  </si>
  <si>
    <r>
      <rPr>
        <sz val="10"/>
        <rFont val="Times New Roman"/>
        <family val="1"/>
        <charset val="238"/>
      </rPr>
      <t>27.52.2</t>
    </r>
  </si>
  <si>
    <r>
      <rPr>
        <sz val="10"/>
        <rFont val="Times New Roman"/>
        <family val="1"/>
        <charset val="238"/>
      </rPr>
      <t>Časti a súčasti kachlí, sporákov, ohrievačov tanierov a podobných neelektrických kuchynských prístrojov pre domácnosť</t>
    </r>
  </si>
  <si>
    <r>
      <rPr>
        <sz val="10"/>
        <rFont val="Times New Roman"/>
        <family val="1"/>
        <charset val="238"/>
      </rPr>
      <t>27.52.20</t>
    </r>
  </si>
  <si>
    <r>
      <rPr>
        <sz val="10"/>
        <rFont val="Times New Roman"/>
        <family val="1"/>
        <charset val="238"/>
      </rPr>
      <t>27.52.9</t>
    </r>
  </si>
  <si>
    <r>
      <rPr>
        <sz val="10"/>
        <rFont val="Times New Roman"/>
        <family val="1"/>
        <charset val="238"/>
      </rPr>
      <t>Subdodávateľské činnosti ako súčasť výroby neelektrických prístrojov pre domácnosť</t>
    </r>
  </si>
  <si>
    <r>
      <rPr>
        <sz val="10"/>
        <rFont val="Times New Roman"/>
        <family val="1"/>
        <charset val="238"/>
      </rPr>
      <t>27.52.99</t>
    </r>
  </si>
  <si>
    <t>27.9</t>
  </si>
  <si>
    <r>
      <rPr>
        <sz val="10"/>
        <rFont val="Times New Roman"/>
        <family val="1"/>
        <charset val="238"/>
      </rPr>
      <t>Ostatné elektrické zariadenia</t>
    </r>
  </si>
  <si>
    <t>27.90</t>
  </si>
  <si>
    <r>
      <rPr>
        <sz val="10"/>
        <rFont val="Times New Roman"/>
        <family val="1"/>
        <charset val="238"/>
      </rPr>
      <t>27.90.1</t>
    </r>
  </si>
  <si>
    <r>
      <rPr>
        <sz val="10"/>
        <rFont val="Times New Roman"/>
        <family val="1"/>
        <charset val="238"/>
      </rPr>
      <t>Ostatné elektrické zariadenia a ich časti a súčasti</t>
    </r>
  </si>
  <si>
    <r>
      <rPr>
        <sz val="10"/>
        <rFont val="Times New Roman"/>
        <family val="1"/>
        <charset val="238"/>
      </rPr>
      <t>27.90.11</t>
    </r>
  </si>
  <si>
    <r>
      <rPr>
        <sz val="10"/>
        <rFont val="Times New Roman"/>
        <family val="1"/>
        <charset val="238"/>
      </rPr>
      <t>Elektrické stroje a prístroje s individuálnymi funkciami</t>
    </r>
  </si>
  <si>
    <r>
      <rPr>
        <sz val="10"/>
        <rFont val="Times New Roman"/>
        <family val="1"/>
        <charset val="238"/>
      </rPr>
      <t>27.90.12</t>
    </r>
  </si>
  <si>
    <r>
      <rPr>
        <sz val="10"/>
        <rFont val="Times New Roman"/>
        <family val="1"/>
        <charset val="238"/>
      </rPr>
      <t>Elektrické izolátory; izolačné príslušenstvo elektrických strojov alebo zariadení; elektrické rozvodné rúrky</t>
    </r>
  </si>
  <si>
    <r>
      <rPr>
        <sz val="10"/>
        <rFont val="Times New Roman"/>
        <family val="1"/>
        <charset val="238"/>
      </rPr>
      <t>27.90.13</t>
    </r>
  </si>
  <si>
    <r>
      <rPr>
        <sz val="10"/>
        <rFont val="Times New Roman"/>
        <family val="1"/>
        <charset val="238"/>
      </rPr>
      <t>Uhlíkové elektródy a ostatné výrobky z grafitu alebo iného uhlíka na elektrické účely</t>
    </r>
  </si>
  <si>
    <r>
      <rPr>
        <sz val="10"/>
        <rFont val="Times New Roman"/>
        <family val="1"/>
        <charset val="238"/>
      </rPr>
      <t>27.90.2</t>
    </r>
  </si>
  <si>
    <r>
      <rPr>
        <sz val="10"/>
        <rFont val="Times New Roman"/>
        <family val="1"/>
        <charset val="238"/>
      </rPr>
      <t>Panely so zariadeniami s tekutými kryštálmi alebo s diódami vyžarujúcimi svetlo; elektrické akustické alebo vizuálne signalizačné prístroje</t>
    </r>
  </si>
  <si>
    <r>
      <rPr>
        <sz val="10"/>
        <rFont val="Times New Roman"/>
        <family val="1"/>
        <charset val="238"/>
      </rPr>
      <t>27.90.20</t>
    </r>
  </si>
  <si>
    <r>
      <rPr>
        <sz val="10"/>
        <rFont val="Times New Roman"/>
        <family val="1"/>
        <charset val="238"/>
      </rPr>
      <t>27.90.3</t>
    </r>
  </si>
  <si>
    <r>
      <rPr>
        <sz val="10"/>
        <rFont val="Times New Roman"/>
        <family val="1"/>
        <charset val="238"/>
      </rPr>
      <t>Stroje a zariadenia na spájkovanie, tvrdé spájkovanie, zváranie, povrchový ohrev a kalenie, striekanie za tepla, žiarové striekanie</t>
    </r>
  </si>
  <si>
    <r>
      <rPr>
        <sz val="10"/>
        <rFont val="Times New Roman"/>
        <family val="1"/>
        <charset val="238"/>
      </rPr>
      <t>27.90.31</t>
    </r>
  </si>
  <si>
    <r>
      <rPr>
        <sz val="10"/>
        <rFont val="Times New Roman"/>
        <family val="1"/>
        <charset val="238"/>
      </rPr>
      <t>Elektrické stroje a prístroje na spájkovanie, tvrdé spájkovanie a zváranie; elektrické stroje a prístroje na striekanie kovov alebo spekaných kovových karbidov za tepla</t>
    </r>
  </si>
  <si>
    <r>
      <rPr>
        <sz val="10"/>
        <rFont val="Times New Roman"/>
        <family val="1"/>
        <charset val="238"/>
      </rPr>
      <t>27.90.32</t>
    </r>
  </si>
  <si>
    <r>
      <rPr>
        <sz val="10"/>
        <rFont val="Times New Roman"/>
        <family val="1"/>
        <charset val="238"/>
      </rPr>
      <t>Časti a súčasti elektrických strojov a prístrojov na spájkovanie, tvrdé spájkovanie a zváranie; elektrické stroje a prístroje na striekanie kovov alebo spekaných kovových karbidov za tepla</t>
    </r>
  </si>
  <si>
    <r>
      <rPr>
        <sz val="10"/>
        <rFont val="Times New Roman"/>
        <family val="1"/>
        <charset val="238"/>
      </rPr>
      <t>27.90.33</t>
    </r>
  </si>
  <si>
    <r>
      <rPr>
        <sz val="10"/>
        <rFont val="Times New Roman"/>
        <family val="1"/>
        <charset val="238"/>
      </rPr>
      <t>Časti a súčasti ostatných elektrických zariadení; elektrické časti a súčasti strojov alebo prístrojov i. n.</t>
    </r>
  </si>
  <si>
    <r>
      <rPr>
        <sz val="10"/>
        <rFont val="Times New Roman"/>
        <family val="1"/>
        <charset val="238"/>
      </rPr>
      <t>27.90.4</t>
    </r>
  </si>
  <si>
    <r>
      <rPr>
        <sz val="10"/>
        <rFont val="Times New Roman"/>
        <family val="1"/>
        <charset val="238"/>
      </rPr>
      <t>Ostatné elektrické zariadenia i. n.</t>
    </r>
  </si>
  <si>
    <r>
      <rPr>
        <sz val="10"/>
        <rFont val="Times New Roman"/>
        <family val="1"/>
        <charset val="238"/>
      </rPr>
      <t>27.90.41</t>
    </r>
  </si>
  <si>
    <r>
      <rPr>
        <sz val="10"/>
        <rFont val="Times New Roman"/>
        <family val="1"/>
        <charset val="238"/>
      </rPr>
      <t>Invertory, usmerňovače, meniče</t>
    </r>
  </si>
  <si>
    <r>
      <rPr>
        <sz val="10"/>
        <rFont val="Times New Roman"/>
        <family val="1"/>
        <charset val="238"/>
      </rPr>
      <t>27.90.42</t>
    </r>
  </si>
  <si>
    <r>
      <rPr>
        <sz val="10"/>
        <rFont val="Times New Roman"/>
        <family val="1"/>
        <charset val="238"/>
      </rPr>
      <t>Palivové články</t>
    </r>
  </si>
  <si>
    <r>
      <rPr>
        <sz val="10"/>
        <rFont val="Times New Roman"/>
        <family val="1"/>
        <charset val="238"/>
      </rPr>
      <t>27.90.43</t>
    </r>
  </si>
  <si>
    <r>
      <rPr>
        <sz val="10"/>
        <rFont val="Times New Roman"/>
        <family val="1"/>
        <charset val="238"/>
      </rPr>
      <t>Prepäťové ochrany na napätie &gt; 1 000 V</t>
    </r>
  </si>
  <si>
    <r>
      <rPr>
        <sz val="10"/>
        <rFont val="Times New Roman"/>
        <family val="1"/>
        <charset val="238"/>
      </rPr>
      <t>27.90.44</t>
    </r>
  </si>
  <si>
    <r>
      <rPr>
        <sz val="10"/>
        <rFont val="Times New Roman"/>
        <family val="1"/>
        <charset val="238"/>
      </rPr>
      <t>Káble napájania spotrebičov, predlžovacie káble a iné súpravy elektrických káblov s izolovaným drôtom a koncovkami</t>
    </r>
  </si>
  <si>
    <r>
      <rPr>
        <sz val="10"/>
        <rFont val="Times New Roman"/>
        <family val="1"/>
        <charset val="238"/>
      </rPr>
      <t>27.90.45</t>
    </r>
  </si>
  <si>
    <r>
      <rPr>
        <sz val="10"/>
        <rFont val="Times New Roman"/>
        <family val="1"/>
        <charset val="238"/>
      </rPr>
      <t xml:space="preserve">Elektromagnety; elektromagnetické spojky a brzdy; elektromagnetické dvíhacie hlavy; elektrické urýchľovače častíc; elek­
</t>
    </r>
    <r>
      <rPr>
        <sz val="10"/>
        <rFont val="Times New Roman"/>
        <family val="1"/>
        <charset val="238"/>
      </rPr>
      <t>trické signálové generátory a ostatné elektrické zariadenia i. n.</t>
    </r>
  </si>
  <si>
    <r>
      <rPr>
        <sz val="10"/>
        <rFont val="Times New Roman"/>
        <family val="1"/>
        <charset val="238"/>
      </rPr>
      <t>27.90.5</t>
    </r>
  </si>
  <si>
    <r>
      <rPr>
        <sz val="10"/>
        <rFont val="Times New Roman"/>
        <family val="1"/>
        <charset val="238"/>
      </rPr>
      <t>Elektrické kondenzátory</t>
    </r>
  </si>
  <si>
    <r>
      <rPr>
        <sz val="10"/>
        <rFont val="Times New Roman"/>
        <family val="1"/>
        <charset val="238"/>
      </rPr>
      <t>27.90.51</t>
    </r>
  </si>
  <si>
    <r>
      <rPr>
        <sz val="10"/>
        <rFont val="Times New Roman"/>
        <family val="1"/>
        <charset val="238"/>
      </rPr>
      <t>Pevné kondenzátory pre obvody s frekvenciou 50/60 Hz s jalovým výkonom ≥ 0,5 kvar</t>
    </r>
  </si>
  <si>
    <r>
      <rPr>
        <sz val="10"/>
        <rFont val="Times New Roman"/>
        <family val="1"/>
        <charset val="238"/>
      </rPr>
      <t>27.90.52</t>
    </r>
  </si>
  <si>
    <r>
      <rPr>
        <sz val="10"/>
        <rFont val="Times New Roman"/>
        <family val="1"/>
        <charset val="238"/>
      </rPr>
      <t>Ostatné pevné kondenzátory</t>
    </r>
  </si>
  <si>
    <r>
      <rPr>
        <sz val="10"/>
        <rFont val="Times New Roman"/>
        <family val="1"/>
        <charset val="238"/>
      </rPr>
      <t>27.90.53</t>
    </r>
  </si>
  <si>
    <r>
      <rPr>
        <sz val="10"/>
        <rFont val="Times New Roman"/>
        <family val="1"/>
        <charset val="238"/>
      </rPr>
      <t>Otočné alebo dolaďovacie (prednastavené) kondenzátory</t>
    </r>
  </si>
  <si>
    <r>
      <rPr>
        <sz val="10"/>
        <rFont val="Times New Roman"/>
        <family val="1"/>
        <charset val="238"/>
      </rPr>
      <t>27.90.6</t>
    </r>
  </si>
  <si>
    <r>
      <rPr>
        <sz val="10"/>
        <rFont val="Times New Roman"/>
        <family val="1"/>
        <charset val="238"/>
      </rPr>
      <t>Elektrické odpory okrem vykurovacích odporov</t>
    </r>
  </si>
  <si>
    <r>
      <rPr>
        <sz val="10"/>
        <rFont val="Times New Roman"/>
        <family val="1"/>
        <charset val="238"/>
      </rPr>
      <t>27.90.60</t>
    </r>
  </si>
  <si>
    <r>
      <rPr>
        <sz val="10"/>
        <rFont val="Times New Roman"/>
        <family val="1"/>
        <charset val="238"/>
      </rPr>
      <t>27.90.7</t>
    </r>
  </si>
  <si>
    <r>
      <rPr>
        <sz val="10"/>
        <rFont val="Times New Roman"/>
        <family val="1"/>
        <charset val="238"/>
      </rPr>
      <t>Elektrické prístroje signalizačné, bezpečnostné alebo na kontrolu a riadenie železničnej, električkovej,  cestnej a riečnej dopravy, na parkovacie zariadenia a na vybavenie prístavov a letísk</t>
    </r>
  </si>
  <si>
    <r>
      <rPr>
        <sz val="10"/>
        <rFont val="Times New Roman"/>
        <family val="1"/>
        <charset val="238"/>
      </rPr>
      <t>27.90.70</t>
    </r>
  </si>
  <si>
    <r>
      <rPr>
        <sz val="10"/>
        <rFont val="Times New Roman"/>
        <family val="1"/>
        <charset val="238"/>
      </rPr>
      <t>27.90.8</t>
    </r>
  </si>
  <si>
    <r>
      <rPr>
        <sz val="10"/>
        <rFont val="Times New Roman"/>
        <family val="1"/>
        <charset val="238"/>
      </rPr>
      <t>Časti a súčasti elektrických kondenzátorov, elektrických odporov, reostatov a potenciometrov</t>
    </r>
  </si>
  <si>
    <r>
      <rPr>
        <sz val="10"/>
        <rFont val="Times New Roman"/>
        <family val="1"/>
        <charset val="238"/>
      </rPr>
      <t>27.90.81</t>
    </r>
  </si>
  <si>
    <r>
      <rPr>
        <sz val="10"/>
        <rFont val="Times New Roman"/>
        <family val="1"/>
        <charset val="238"/>
      </rPr>
      <t>Časti a súčasti elektrických kondenzátorov</t>
    </r>
  </si>
  <si>
    <r>
      <rPr>
        <sz val="10"/>
        <rFont val="Times New Roman"/>
        <family val="1"/>
        <charset val="238"/>
      </rPr>
      <t>27.90.82</t>
    </r>
  </si>
  <si>
    <r>
      <rPr>
        <sz val="10"/>
        <rFont val="Times New Roman"/>
        <family val="1"/>
        <charset val="238"/>
      </rPr>
      <t>Časti a súčasti elektrických odporov, reostatov a potenciometrov</t>
    </r>
  </si>
  <si>
    <r>
      <rPr>
        <sz val="10"/>
        <rFont val="Times New Roman"/>
        <family val="1"/>
        <charset val="238"/>
      </rPr>
      <t>27.90.9</t>
    </r>
  </si>
  <si>
    <r>
      <rPr>
        <sz val="10"/>
        <rFont val="Times New Roman"/>
        <family val="1"/>
        <charset val="238"/>
      </rPr>
      <t>Subdodávateľské činnosti ako súčasť výroby ostatných elektrických zariadení</t>
    </r>
  </si>
  <si>
    <r>
      <rPr>
        <sz val="10"/>
        <rFont val="Times New Roman"/>
        <family val="1"/>
        <charset val="238"/>
      </rPr>
      <t>27.90.99</t>
    </r>
  </si>
  <si>
    <r>
      <rPr>
        <sz val="10"/>
        <rFont val="Times New Roman"/>
        <family val="1"/>
        <charset val="238"/>
      </rPr>
      <t>Stroje a zariadenia i. n.</t>
    </r>
  </si>
  <si>
    <t>28.1</t>
  </si>
  <si>
    <r>
      <rPr>
        <sz val="10"/>
        <rFont val="Times New Roman"/>
        <family val="1"/>
        <charset val="238"/>
      </rPr>
      <t>Stroje na všeobecné účely</t>
    </r>
  </si>
  <si>
    <t>28.11</t>
  </si>
  <si>
    <r>
      <rPr>
        <sz val="10"/>
        <rFont val="Times New Roman"/>
        <family val="1"/>
        <charset val="238"/>
      </rPr>
      <t>Motory a turbíny okrem motorov do lietadiel, motorových vozidiel a motocyklov</t>
    </r>
  </si>
  <si>
    <t>28.11.1</t>
  </si>
  <si>
    <r>
      <rPr>
        <sz val="10"/>
        <rFont val="Times New Roman"/>
        <family val="1"/>
        <charset val="238"/>
      </rPr>
      <t>Motory okrem motorov do lietadiel, motorových vozidiel a motocyklov</t>
    </r>
  </si>
  <si>
    <t>28.11.11</t>
  </si>
  <si>
    <r>
      <rPr>
        <sz val="10"/>
        <rFont val="Times New Roman"/>
        <family val="1"/>
        <charset val="238"/>
      </rPr>
      <t>Závesné lodné motory</t>
    </r>
  </si>
  <si>
    <t>28.11.12</t>
  </si>
  <si>
    <r>
      <rPr>
        <sz val="10"/>
        <rFont val="Times New Roman"/>
        <family val="1"/>
        <charset val="238"/>
      </rPr>
      <t>Zážihové spaľovacie lodné motory; ostatné motory</t>
    </r>
  </si>
  <si>
    <t>28.11.13</t>
  </si>
  <si>
    <r>
      <rPr>
        <sz val="10"/>
        <rFont val="Times New Roman"/>
        <family val="1"/>
        <charset val="238"/>
      </rPr>
      <t>Ostatné piestové vznetové motory s vnútorným spaľovaním</t>
    </r>
  </si>
  <si>
    <t>28.11.2</t>
  </si>
  <si>
    <r>
      <rPr>
        <sz val="10"/>
        <rFont val="Times New Roman"/>
        <family val="1"/>
        <charset val="238"/>
      </rPr>
      <t>Turbíny</t>
    </r>
  </si>
  <si>
    <t>28.11.21</t>
  </si>
  <si>
    <r>
      <rPr>
        <sz val="10"/>
        <rFont val="Times New Roman"/>
        <family val="1"/>
        <charset val="238"/>
      </rPr>
      <t>Turbíny na vodnú alebo inú paru</t>
    </r>
  </si>
  <si>
    <t>28.11.22</t>
  </si>
  <si>
    <r>
      <rPr>
        <sz val="10"/>
        <rFont val="Times New Roman"/>
        <family val="1"/>
        <charset val="238"/>
      </rPr>
      <t>Vodné turbíny a vodné kolesá</t>
    </r>
  </si>
  <si>
    <t>28.11.23</t>
  </si>
  <si>
    <r>
      <rPr>
        <sz val="10"/>
        <rFont val="Times New Roman"/>
        <family val="1"/>
        <charset val="238"/>
      </rPr>
      <t>Plynové turbíny iné ako prúdové a turbovrtuľové</t>
    </r>
  </si>
  <si>
    <t>28.11.24</t>
  </si>
  <si>
    <r>
      <rPr>
        <sz val="10"/>
        <rFont val="Times New Roman"/>
        <family val="1"/>
        <charset val="238"/>
      </rPr>
      <t>Veterné turbíny</t>
    </r>
  </si>
  <si>
    <t>28.11.3</t>
  </si>
  <si>
    <r>
      <rPr>
        <sz val="10"/>
        <rFont val="Times New Roman"/>
        <family val="1"/>
        <charset val="238"/>
      </rPr>
      <t>Časti turbín</t>
    </r>
  </si>
  <si>
    <t>28.11.31</t>
  </si>
  <si>
    <r>
      <rPr>
        <sz val="10"/>
        <rFont val="Times New Roman"/>
        <family val="1"/>
        <charset val="238"/>
      </rPr>
      <t>Časti turbín na vodnú alebo inú paru</t>
    </r>
  </si>
  <si>
    <t>28.11.32</t>
  </si>
  <si>
    <r>
      <rPr>
        <sz val="10"/>
        <rFont val="Times New Roman"/>
        <family val="1"/>
        <charset val="238"/>
      </rPr>
      <t>Časti vodných turbín a vodných kolies vrátane regulátorov</t>
    </r>
  </si>
  <si>
    <t>28.11.33</t>
  </si>
  <si>
    <r>
      <rPr>
        <sz val="10"/>
        <rFont val="Times New Roman"/>
        <family val="1"/>
        <charset val="238"/>
      </rPr>
      <t>Časti plynových turbín okrem prúdových a turbovrtuľových</t>
    </r>
  </si>
  <si>
    <t>28.11.4</t>
  </si>
  <si>
    <r>
      <rPr>
        <sz val="10"/>
        <rFont val="Times New Roman"/>
        <family val="1"/>
        <charset val="238"/>
      </rPr>
      <t>Časti a súčasti motorov</t>
    </r>
  </si>
  <si>
    <t>28.11.41</t>
  </si>
  <si>
    <r>
      <rPr>
        <sz val="10"/>
        <rFont val="Times New Roman"/>
        <family val="1"/>
        <charset val="238"/>
      </rPr>
      <t>Časti a súčasti zážihových motorov s vnútorným spaľovaním okrem častí a súčastí leteckých motorov</t>
    </r>
  </si>
  <si>
    <t>28.11.42</t>
  </si>
  <si>
    <r>
      <rPr>
        <sz val="10"/>
        <rFont val="Times New Roman"/>
        <family val="1"/>
        <charset val="238"/>
      </rPr>
      <t>Časti a súčasti ostatných motorov i. n.</t>
    </r>
  </si>
  <si>
    <t>28.11.9</t>
  </si>
  <si>
    <r>
      <rPr>
        <sz val="10"/>
        <rFont val="Times New Roman"/>
        <family val="1"/>
        <charset val="238"/>
      </rPr>
      <t xml:space="preserve">Subdodávateľské činnosti ako súčasť výroby motorov a turbín okrem motorov do lietadiel, motorových vozidiel a motocy­
</t>
    </r>
    <r>
      <rPr>
        <sz val="10"/>
        <rFont val="Times New Roman"/>
        <family val="1"/>
        <charset val="238"/>
      </rPr>
      <t>klov</t>
    </r>
  </si>
  <si>
    <t>28.11.99</t>
  </si>
  <si>
    <t>28.12</t>
  </si>
  <si>
    <r>
      <rPr>
        <sz val="10"/>
        <rFont val="Times New Roman"/>
        <family val="1"/>
        <charset val="238"/>
      </rPr>
      <t>Hydraulické a pneumatické zariadenia</t>
    </r>
  </si>
  <si>
    <t>28.12.1</t>
  </si>
  <si>
    <r>
      <rPr>
        <sz val="10"/>
        <rFont val="Times New Roman"/>
        <family val="1"/>
        <charset val="238"/>
      </rPr>
      <t>Hydraulické a pneumatické zariadenia okrem častí a súčastí</t>
    </r>
  </si>
  <si>
    <t>28.12.11</t>
  </si>
  <si>
    <r>
      <rPr>
        <sz val="10"/>
        <rFont val="Times New Roman"/>
        <family val="1"/>
        <charset val="238"/>
      </rPr>
      <t>Hydraulické a pneumatické motory s lineárnym pohybom valcov</t>
    </r>
  </si>
  <si>
    <t>28.12.12</t>
  </si>
  <si>
    <r>
      <rPr>
        <sz val="10"/>
        <rFont val="Times New Roman"/>
        <family val="1"/>
        <charset val="238"/>
      </rPr>
      <t>Hydraulické a pneumatické rotačné motory</t>
    </r>
  </si>
  <si>
    <t>28.12.13</t>
  </si>
  <si>
    <r>
      <rPr>
        <sz val="10"/>
        <rFont val="Times New Roman"/>
        <family val="1"/>
        <charset val="238"/>
      </rPr>
      <t>Hydraulické čerpadlá</t>
    </r>
  </si>
  <si>
    <t>28.12.14</t>
  </si>
  <si>
    <r>
      <rPr>
        <sz val="10"/>
        <rFont val="Times New Roman"/>
        <family val="1"/>
        <charset val="238"/>
      </rPr>
      <t>Hydraulické a pneumatické ventily</t>
    </r>
  </si>
  <si>
    <t>28.12.15</t>
  </si>
  <si>
    <r>
      <rPr>
        <sz val="10"/>
        <rFont val="Times New Roman"/>
        <family val="1"/>
        <charset val="238"/>
      </rPr>
      <t>Hydraulické súpravy</t>
    </r>
  </si>
  <si>
    <t>28.12.16</t>
  </si>
  <si>
    <r>
      <rPr>
        <sz val="10"/>
        <rFont val="Times New Roman"/>
        <family val="1"/>
        <charset val="238"/>
      </rPr>
      <t>Hydraulické systémy</t>
    </r>
  </si>
  <si>
    <t>28.12.2</t>
  </si>
  <si>
    <r>
      <rPr>
        <sz val="10"/>
        <rFont val="Times New Roman"/>
        <family val="1"/>
        <charset val="238"/>
      </rPr>
      <t>Časti a súčasti hydraulických a pneumatických zariadení</t>
    </r>
  </si>
  <si>
    <t>28.12.20</t>
  </si>
  <si>
    <t>28.12.9</t>
  </si>
  <si>
    <r>
      <rPr>
        <sz val="10"/>
        <rFont val="Times New Roman"/>
        <family val="1"/>
        <charset val="238"/>
      </rPr>
      <t>Subdodávateľské činnosti ako súčasť výroby hydraulických a pneumatických zariadení</t>
    </r>
  </si>
  <si>
    <t>28.12.99</t>
  </si>
  <si>
    <t>28.13</t>
  </si>
  <si>
    <r>
      <rPr>
        <sz val="10"/>
        <rFont val="Times New Roman"/>
        <family val="1"/>
        <charset val="238"/>
      </rPr>
      <t>Ostatné čerpadlá a kompresory</t>
    </r>
  </si>
  <si>
    <r>
      <rPr>
        <sz val="10"/>
        <rFont val="Times New Roman"/>
        <family val="1"/>
        <charset val="238"/>
      </rPr>
      <t>28.13.1</t>
    </r>
  </si>
  <si>
    <r>
      <rPr>
        <sz val="10"/>
        <rFont val="Times New Roman"/>
        <family val="1"/>
        <charset val="238"/>
      </rPr>
      <t>Čerpadlá na kvapaliny; zdvíhadlá na kvapaliny</t>
    </r>
  </si>
  <si>
    <r>
      <rPr>
        <sz val="10"/>
        <rFont val="Times New Roman"/>
        <family val="1"/>
        <charset val="238"/>
      </rPr>
      <t>28.13.11</t>
    </r>
  </si>
  <si>
    <r>
      <rPr>
        <sz val="10"/>
        <rFont val="Times New Roman"/>
        <family val="1"/>
        <charset val="238"/>
      </rPr>
      <t>Čerpadlá na pohonné látky, mazadlá, chladiace médiá a betón</t>
    </r>
  </si>
  <si>
    <r>
      <rPr>
        <sz val="10"/>
        <rFont val="Times New Roman"/>
        <family val="1"/>
        <charset val="238"/>
      </rPr>
      <t>28.13.12</t>
    </r>
  </si>
  <si>
    <r>
      <rPr>
        <sz val="10"/>
        <rFont val="Times New Roman"/>
        <family val="1"/>
        <charset val="238"/>
      </rPr>
      <t>Ostatné objemové čerpadlá s vratným kmitavým pohybom na kvapaliny</t>
    </r>
  </si>
  <si>
    <r>
      <rPr>
        <sz val="10"/>
        <rFont val="Times New Roman"/>
        <family val="1"/>
        <charset val="238"/>
      </rPr>
      <t>28.13.13</t>
    </r>
  </si>
  <si>
    <r>
      <rPr>
        <sz val="10"/>
        <rFont val="Times New Roman"/>
        <family val="1"/>
        <charset val="238"/>
      </rPr>
      <t>Ostatné objemové rotačné čerpadlá na kvapaliny</t>
    </r>
  </si>
  <si>
    <r>
      <rPr>
        <sz val="10"/>
        <rFont val="Times New Roman"/>
        <family val="1"/>
        <charset val="238"/>
      </rPr>
      <t>28.13.14</t>
    </r>
  </si>
  <si>
    <r>
      <rPr>
        <sz val="10"/>
        <rFont val="Times New Roman"/>
        <family val="1"/>
        <charset val="238"/>
      </rPr>
      <t>Ostatné odstredivé čerpadlá na kvapaliny; ostatné čerpadlá</t>
    </r>
  </si>
  <si>
    <r>
      <rPr>
        <sz val="10"/>
        <rFont val="Times New Roman"/>
        <family val="1"/>
        <charset val="238"/>
      </rPr>
      <t>28.13.2</t>
    </r>
  </si>
  <si>
    <r>
      <rPr>
        <sz val="10"/>
        <rFont val="Times New Roman"/>
        <family val="1"/>
        <charset val="238"/>
      </rPr>
      <t>Vzduchové čerpadlá alebo vývevy; kompresory na vzduch alebo iné plyny</t>
    </r>
  </si>
  <si>
    <r>
      <rPr>
        <sz val="10"/>
        <rFont val="Times New Roman"/>
        <family val="1"/>
        <charset val="238"/>
      </rPr>
      <t>28.13.21</t>
    </r>
  </si>
  <si>
    <r>
      <rPr>
        <sz val="10"/>
        <rFont val="Times New Roman"/>
        <family val="1"/>
        <charset val="238"/>
      </rPr>
      <t>Vývevy</t>
    </r>
  </si>
  <si>
    <r>
      <rPr>
        <sz val="10"/>
        <rFont val="Times New Roman"/>
        <family val="1"/>
        <charset val="238"/>
      </rPr>
      <t>28.13.22</t>
    </r>
  </si>
  <si>
    <r>
      <rPr>
        <sz val="10"/>
        <rFont val="Times New Roman"/>
        <family val="1"/>
        <charset val="238"/>
      </rPr>
      <t>Vzduchové čerpadlá s ručnou alebo nožnou obsluhou</t>
    </r>
  </si>
  <si>
    <r>
      <rPr>
        <sz val="10"/>
        <rFont val="Times New Roman"/>
        <family val="1"/>
        <charset val="238"/>
      </rPr>
      <t>28.13.23</t>
    </r>
  </si>
  <si>
    <r>
      <rPr>
        <sz val="10"/>
        <rFont val="Times New Roman"/>
        <family val="1"/>
        <charset val="238"/>
      </rPr>
      <t>Kompresory pre chladiace zariadenia</t>
    </r>
  </si>
  <si>
    <r>
      <rPr>
        <sz val="10"/>
        <rFont val="Times New Roman"/>
        <family val="1"/>
        <charset val="238"/>
      </rPr>
      <t>28.13.24</t>
    </r>
  </si>
  <si>
    <r>
      <rPr>
        <sz val="10"/>
        <rFont val="Times New Roman"/>
        <family val="1"/>
        <charset val="238"/>
      </rPr>
      <t>Vzduchové kompresory upevnené na podvozku s kolesami upravenom na ťahanie</t>
    </r>
  </si>
  <si>
    <r>
      <rPr>
        <sz val="10"/>
        <rFont val="Times New Roman"/>
        <family val="1"/>
        <charset val="238"/>
      </rPr>
      <t>28.13.25</t>
    </r>
  </si>
  <si>
    <r>
      <rPr>
        <sz val="10"/>
        <rFont val="Times New Roman"/>
        <family val="1"/>
        <charset val="238"/>
      </rPr>
      <t>Turbokompresory</t>
    </r>
  </si>
  <si>
    <r>
      <rPr>
        <sz val="10"/>
        <rFont val="Times New Roman"/>
        <family val="1"/>
        <charset val="238"/>
      </rPr>
      <t>28.13.26</t>
    </r>
  </si>
  <si>
    <r>
      <rPr>
        <sz val="10"/>
        <rFont val="Times New Roman"/>
        <family val="1"/>
        <charset val="238"/>
      </rPr>
      <t>Vratné objemové kompresory</t>
    </r>
  </si>
  <si>
    <r>
      <rPr>
        <sz val="10"/>
        <rFont val="Times New Roman"/>
        <family val="1"/>
        <charset val="238"/>
      </rPr>
      <t>28.13.27</t>
    </r>
  </si>
  <si>
    <r>
      <rPr>
        <sz val="10"/>
        <rFont val="Times New Roman"/>
        <family val="1"/>
        <charset val="238"/>
      </rPr>
      <t>Rotačné objemové kompresory s jedným alebo s viacerými hriadeľmi</t>
    </r>
  </si>
  <si>
    <r>
      <rPr>
        <sz val="10"/>
        <rFont val="Times New Roman"/>
        <family val="1"/>
        <charset val="238"/>
      </rPr>
      <t>28.13.28</t>
    </r>
  </si>
  <si>
    <r>
      <rPr>
        <sz val="10"/>
        <rFont val="Times New Roman"/>
        <family val="1"/>
        <charset val="238"/>
      </rPr>
      <t>Ostatné kompresory</t>
    </r>
  </si>
  <si>
    <r>
      <rPr>
        <sz val="10"/>
        <rFont val="Times New Roman"/>
        <family val="1"/>
        <charset val="238"/>
      </rPr>
      <t>28.13.3</t>
    </r>
  </si>
  <si>
    <r>
      <rPr>
        <sz val="10"/>
        <rFont val="Times New Roman"/>
        <family val="1"/>
        <charset val="238"/>
      </rPr>
      <t>Časti a súčasti čerpadiel a kompresorov</t>
    </r>
  </si>
  <si>
    <r>
      <rPr>
        <sz val="10"/>
        <rFont val="Times New Roman"/>
        <family val="1"/>
        <charset val="238"/>
      </rPr>
      <t>28.13.31</t>
    </r>
  </si>
  <si>
    <r>
      <rPr>
        <sz val="10"/>
        <rFont val="Times New Roman"/>
        <family val="1"/>
        <charset val="238"/>
      </rPr>
      <t>Časti a súčasti čerpadiel; časti a súčasti zdvíhadiel na kvapaliny</t>
    </r>
  </si>
  <si>
    <r>
      <rPr>
        <sz val="10"/>
        <rFont val="Times New Roman"/>
        <family val="1"/>
        <charset val="238"/>
      </rPr>
      <t>28.13.32</t>
    </r>
  </si>
  <si>
    <r>
      <rPr>
        <sz val="10"/>
        <rFont val="Times New Roman"/>
        <family val="1"/>
        <charset val="238"/>
      </rPr>
      <t>Časti a súčasti vývev, vzduchových alebo plynových kompresorov, ventilátorov, odsávacích zariadení</t>
    </r>
  </si>
  <si>
    <r>
      <rPr>
        <sz val="10"/>
        <rFont val="Times New Roman"/>
        <family val="1"/>
        <charset val="238"/>
      </rPr>
      <t>28.13.9</t>
    </r>
  </si>
  <si>
    <r>
      <rPr>
        <sz val="10"/>
        <rFont val="Times New Roman"/>
        <family val="1"/>
        <charset val="238"/>
      </rPr>
      <t>Subdodávateľské činnosti ako súčasť výroby ostatných čerpadiel a kompresorov</t>
    </r>
  </si>
  <si>
    <r>
      <rPr>
        <sz val="10"/>
        <rFont val="Times New Roman"/>
        <family val="1"/>
        <charset val="238"/>
      </rPr>
      <t>28.13.99</t>
    </r>
  </si>
  <si>
    <t>28.14</t>
  </si>
  <si>
    <r>
      <rPr>
        <sz val="10"/>
        <rFont val="Times New Roman"/>
        <family val="1"/>
        <charset val="238"/>
      </rPr>
      <t>Ostatné kohútiky a ventily</t>
    </r>
  </si>
  <si>
    <r>
      <rPr>
        <sz val="10"/>
        <rFont val="Times New Roman"/>
        <family val="1"/>
        <charset val="238"/>
      </rPr>
      <t>28.14.1</t>
    </r>
  </si>
  <si>
    <r>
      <rPr>
        <sz val="10"/>
        <rFont val="Times New Roman"/>
        <family val="1"/>
        <charset val="238"/>
      </rPr>
      <t>Kohútiky, klapky, ventily a podobné zariadenia na potrubia, kotly, nádrže, kade a podobne</t>
    </r>
  </si>
  <si>
    <r>
      <rPr>
        <sz val="10"/>
        <rFont val="Times New Roman"/>
        <family val="1"/>
        <charset val="238"/>
      </rPr>
      <t>28.14.11</t>
    </r>
  </si>
  <si>
    <r>
      <rPr>
        <sz val="10"/>
        <rFont val="Times New Roman"/>
        <family val="1"/>
        <charset val="238"/>
      </rPr>
      <t>Redukčné, kontrolné a bezpečnostné ventily</t>
    </r>
  </si>
  <si>
    <r>
      <rPr>
        <sz val="10"/>
        <rFont val="Times New Roman"/>
        <family val="1"/>
        <charset val="238"/>
      </rPr>
      <t>28.14.12</t>
    </r>
  </si>
  <si>
    <r>
      <rPr>
        <sz val="10"/>
        <rFont val="Times New Roman"/>
        <family val="1"/>
        <charset val="238"/>
      </rPr>
      <t>Kohútiky, klapky a ventily na odtoky, výlevky, umývadlá, bidety, cisterny, vane a podobné armatúry; ventily na radiátory ústredného kúrenia</t>
    </r>
  </si>
  <si>
    <r>
      <rPr>
        <sz val="10"/>
        <rFont val="Times New Roman"/>
        <family val="1"/>
        <charset val="238"/>
      </rPr>
      <t>28.14.13</t>
    </r>
  </si>
  <si>
    <r>
      <rPr>
        <sz val="10"/>
        <rFont val="Times New Roman"/>
        <family val="1"/>
        <charset val="238"/>
      </rPr>
      <t>Regulačné ventily, uzatváracie posúvače, guľové ventily a ostatné ventily</t>
    </r>
  </si>
  <si>
    <r>
      <rPr>
        <sz val="10"/>
        <rFont val="Times New Roman"/>
        <family val="1"/>
        <charset val="238"/>
      </rPr>
      <t>28.14.2</t>
    </r>
  </si>
  <si>
    <r>
      <rPr>
        <sz val="10"/>
        <rFont val="Times New Roman"/>
        <family val="1"/>
        <charset val="238"/>
      </rPr>
      <t>Časti a súčasti kohútikov, ventilov a podobných výrobkov</t>
    </r>
  </si>
  <si>
    <r>
      <rPr>
        <sz val="10"/>
        <rFont val="Times New Roman"/>
        <family val="1"/>
        <charset val="238"/>
      </rPr>
      <t>28.14.20</t>
    </r>
  </si>
  <si>
    <r>
      <rPr>
        <sz val="10"/>
        <rFont val="Times New Roman"/>
        <family val="1"/>
        <charset val="238"/>
      </rPr>
      <t>28.14.9</t>
    </r>
  </si>
  <si>
    <r>
      <rPr>
        <sz val="10"/>
        <rFont val="Times New Roman"/>
        <family val="1"/>
        <charset val="238"/>
      </rPr>
      <t>Subdodávateľské činnosti ako súčasť výroby ostatných kohútikov a ventilov</t>
    </r>
  </si>
  <si>
    <r>
      <rPr>
        <sz val="10"/>
        <rFont val="Times New Roman"/>
        <family val="1"/>
        <charset val="238"/>
      </rPr>
      <t>28.14.99</t>
    </r>
  </si>
  <si>
    <t>28.15</t>
  </si>
  <si>
    <r>
      <rPr>
        <sz val="10"/>
        <rFont val="Times New Roman"/>
        <family val="1"/>
        <charset val="238"/>
      </rPr>
      <t>Ložiská, ozubené kolesá, prevodové a hnacie prvky</t>
    </r>
  </si>
  <si>
    <r>
      <rPr>
        <sz val="10"/>
        <rFont val="Times New Roman"/>
        <family val="1"/>
        <charset val="238"/>
      </rPr>
      <t>28.15.1</t>
    </r>
  </si>
  <si>
    <r>
      <rPr>
        <sz val="10"/>
        <rFont val="Times New Roman"/>
        <family val="1"/>
        <charset val="238"/>
      </rPr>
      <t>Guľkové alebo valčekové ložiská</t>
    </r>
  </si>
  <si>
    <r>
      <rPr>
        <sz val="10"/>
        <rFont val="Times New Roman"/>
        <family val="1"/>
        <charset val="238"/>
      </rPr>
      <t>28.15.10</t>
    </r>
  </si>
  <si>
    <r>
      <rPr>
        <sz val="10"/>
        <rFont val="Times New Roman"/>
        <family val="1"/>
        <charset val="238"/>
      </rPr>
      <t>28.15.2</t>
    </r>
  </si>
  <si>
    <r>
      <rPr>
        <sz val="10"/>
        <rFont val="Times New Roman"/>
        <family val="1"/>
        <charset val="238"/>
      </rPr>
      <t>Ostatné ložiská, ozubené kolesá, prevodové a hnacie prvky</t>
    </r>
  </si>
  <si>
    <r>
      <rPr>
        <sz val="10"/>
        <rFont val="Times New Roman"/>
        <family val="1"/>
        <charset val="238"/>
      </rPr>
      <t>28.15.21</t>
    </r>
  </si>
  <si>
    <r>
      <rPr>
        <sz val="10"/>
        <rFont val="Times New Roman"/>
        <family val="1"/>
        <charset val="238"/>
      </rPr>
      <t>Kĺbové článkové reťaze a retiazky zo železa alebo z ocele</t>
    </r>
  </si>
  <si>
    <r>
      <rPr>
        <sz val="10"/>
        <rFont val="Times New Roman"/>
        <family val="1"/>
        <charset val="238"/>
      </rPr>
      <t>28.15.22</t>
    </r>
  </si>
  <si>
    <r>
      <rPr>
        <sz val="10"/>
        <rFont val="Times New Roman"/>
        <family val="1"/>
        <charset val="238"/>
      </rPr>
      <t>Prevodové hriadele (vrátane vačkových a kľukových hriadeľov) a kľuky</t>
    </r>
  </si>
  <si>
    <r>
      <rPr>
        <sz val="10"/>
        <rFont val="Times New Roman"/>
        <family val="1"/>
        <charset val="238"/>
      </rPr>
      <t>28.15.23</t>
    </r>
  </si>
  <si>
    <r>
      <rPr>
        <sz val="10"/>
        <rFont val="Times New Roman"/>
        <family val="1"/>
        <charset val="238"/>
      </rPr>
      <t>Ložiskové puzdrá a ložiskové panvy</t>
    </r>
  </si>
  <si>
    <r>
      <rPr>
        <sz val="10"/>
        <rFont val="Times New Roman"/>
        <family val="1"/>
        <charset val="238"/>
      </rPr>
      <t>28.15.24</t>
    </r>
  </si>
  <si>
    <r>
      <rPr>
        <sz val="10"/>
        <rFont val="Times New Roman"/>
        <family val="1"/>
        <charset val="238"/>
      </rPr>
      <t>Ozubené kolesá a prevody; pohybové skrutky s guľkovou alebo valčekovou maticou; prevodové skrine a ostatné meniče rýchlosti</t>
    </r>
  </si>
  <si>
    <r>
      <rPr>
        <sz val="10"/>
        <rFont val="Times New Roman"/>
        <family val="1"/>
        <charset val="238"/>
      </rPr>
      <t>28.15.25</t>
    </r>
  </si>
  <si>
    <r>
      <rPr>
        <sz val="10"/>
        <rFont val="Times New Roman"/>
        <family val="1"/>
        <charset val="238"/>
      </rPr>
      <t>Zotrvačníky a remenice vrátane kladníc pre kladkostroje</t>
    </r>
  </si>
  <si>
    <r>
      <rPr>
        <sz val="10"/>
        <rFont val="Times New Roman"/>
        <family val="1"/>
        <charset val="238"/>
      </rPr>
      <t>28.15.26</t>
    </r>
  </si>
  <si>
    <r>
      <rPr>
        <sz val="10"/>
        <rFont val="Times New Roman"/>
        <family val="1"/>
        <charset val="238"/>
      </rPr>
      <t>Spojky a hriadeľové spojky vrátane kardanových univerzálnych kĺbov</t>
    </r>
  </si>
  <si>
    <r>
      <rPr>
        <sz val="10"/>
        <rFont val="Times New Roman"/>
        <family val="1"/>
        <charset val="238"/>
      </rPr>
      <t>28.15.3</t>
    </r>
  </si>
  <si>
    <r>
      <rPr>
        <sz val="10"/>
        <rFont val="Times New Roman"/>
        <family val="1"/>
        <charset val="238"/>
      </rPr>
      <t>Časti a súčasti ložísk, prevodových a hnacích prvkov</t>
    </r>
  </si>
  <si>
    <r>
      <rPr>
        <sz val="10"/>
        <rFont val="Times New Roman"/>
        <family val="1"/>
        <charset val="238"/>
      </rPr>
      <t>28.15.31</t>
    </r>
  </si>
  <si>
    <r>
      <rPr>
        <sz val="10"/>
        <rFont val="Times New Roman"/>
        <family val="1"/>
        <charset val="238"/>
      </rPr>
      <t>Guľky, ihly a valčeky; časti guľkových alebo valčekových ložísk</t>
    </r>
  </si>
  <si>
    <r>
      <rPr>
        <sz val="10"/>
        <rFont val="Times New Roman"/>
        <family val="1"/>
        <charset val="238"/>
      </rPr>
      <t>28.15.32</t>
    </r>
  </si>
  <si>
    <r>
      <rPr>
        <sz val="10"/>
        <rFont val="Times New Roman"/>
        <family val="1"/>
        <charset val="238"/>
      </rPr>
      <t>Časti a súčasti kĺbových reťazí zo železa alebo z ocele</t>
    </r>
  </si>
  <si>
    <r>
      <rPr>
        <sz val="10"/>
        <rFont val="Times New Roman"/>
        <family val="1"/>
        <charset val="238"/>
      </rPr>
      <t>28.15.39</t>
    </r>
  </si>
  <si>
    <r>
      <rPr>
        <sz val="10"/>
        <rFont val="Times New Roman"/>
        <family val="1"/>
        <charset val="238"/>
      </rPr>
      <t>Časti ložiskových a hnacích prvkov i. n.</t>
    </r>
  </si>
  <si>
    <r>
      <rPr>
        <sz val="10"/>
        <rFont val="Times New Roman"/>
        <family val="1"/>
        <charset val="238"/>
      </rPr>
      <t>28.15.9</t>
    </r>
  </si>
  <si>
    <r>
      <rPr>
        <sz val="10"/>
        <rFont val="Times New Roman"/>
        <family val="1"/>
        <charset val="238"/>
      </rPr>
      <t>Subdodávateľské činnosti ako súčasť výroby súčasti ložísk, ozubených kolies, prevodových a hnacích prvkov</t>
    </r>
  </si>
  <si>
    <r>
      <rPr>
        <sz val="10"/>
        <rFont val="Times New Roman"/>
        <family val="1"/>
        <charset val="238"/>
      </rPr>
      <t>28.15.99</t>
    </r>
  </si>
  <si>
    <t>28.2</t>
  </si>
  <si>
    <t>Ostatné stroje a zariadenia na všeobecné účely</t>
  </si>
  <si>
    <t>28.21</t>
  </si>
  <si>
    <r>
      <rPr>
        <sz val="10"/>
        <rFont val="Times New Roman"/>
        <family val="1"/>
        <charset val="238"/>
      </rPr>
      <t>Pece a horáky</t>
    </r>
  </si>
  <si>
    <r>
      <rPr>
        <sz val="10"/>
        <rFont val="Times New Roman"/>
        <family val="1"/>
        <charset val="238"/>
      </rPr>
      <t>28.21.1</t>
    </r>
  </si>
  <si>
    <r>
      <rPr>
        <sz val="10"/>
        <rFont val="Times New Roman"/>
        <family val="1"/>
        <charset val="238"/>
      </rPr>
      <t>Pece, horáky a ich časti</t>
    </r>
  </si>
  <si>
    <r>
      <rPr>
        <sz val="10"/>
        <rFont val="Times New Roman"/>
        <family val="1"/>
        <charset val="238"/>
      </rPr>
      <t>28.21.11</t>
    </r>
  </si>
  <si>
    <r>
      <rPr>
        <sz val="10"/>
        <rFont val="Times New Roman"/>
        <family val="1"/>
        <charset val="238"/>
      </rPr>
      <t>Horáky; mechanické prikladacie zariadenia a rošty; mechanické zariadenia na odstraňovanie popola a podobné zariadenia</t>
    </r>
  </si>
  <si>
    <r>
      <rPr>
        <sz val="10"/>
        <rFont val="Times New Roman"/>
        <family val="1"/>
        <charset val="238"/>
      </rPr>
      <t>28.21.12</t>
    </r>
  </si>
  <si>
    <r>
      <rPr>
        <sz val="10"/>
        <rFont val="Times New Roman"/>
        <family val="1"/>
        <charset val="238"/>
      </rPr>
      <t>Priemyselné alebo laboratórne pece, neelektrické, vrátane spaľovacích, okrem pekárskych pecí</t>
    </r>
  </si>
  <si>
    <r>
      <rPr>
        <sz val="10"/>
        <rFont val="Times New Roman"/>
        <family val="1"/>
        <charset val="238"/>
      </rPr>
      <t>28.21.13</t>
    </r>
  </si>
  <si>
    <r>
      <rPr>
        <sz val="10"/>
        <rFont val="Times New Roman"/>
        <family val="1"/>
        <charset val="238"/>
      </rPr>
      <t>Priemyselné alebo laboratórne elektrické pece; indukčné alebo dielektrické ohrievacie zariadenia</t>
    </r>
  </si>
  <si>
    <r>
      <rPr>
        <sz val="10"/>
        <rFont val="Times New Roman"/>
        <family val="1"/>
        <charset val="238"/>
      </rPr>
      <t>28.21.14</t>
    </r>
  </si>
  <si>
    <r>
      <rPr>
        <sz val="10"/>
        <rFont val="Times New Roman"/>
        <family val="1"/>
        <charset val="238"/>
      </rPr>
      <t>Časti a súčasti pecí, horákov a rúr</t>
    </r>
  </si>
  <si>
    <r>
      <rPr>
        <sz val="10"/>
        <rFont val="Times New Roman"/>
        <family val="1"/>
        <charset val="238"/>
      </rPr>
      <t>28.21.9</t>
    </r>
  </si>
  <si>
    <r>
      <rPr>
        <sz val="10"/>
        <rFont val="Times New Roman"/>
        <family val="1"/>
        <charset val="238"/>
      </rPr>
      <t>Subdodávateľské činnosti ako súčasť výroby rúr, pecí a horákov</t>
    </r>
  </si>
  <si>
    <r>
      <rPr>
        <sz val="10"/>
        <rFont val="Times New Roman"/>
        <family val="1"/>
        <charset val="238"/>
      </rPr>
      <t>28.21.99</t>
    </r>
  </si>
  <si>
    <t>28.22</t>
  </si>
  <si>
    <r>
      <rPr>
        <sz val="10"/>
        <rFont val="Times New Roman"/>
        <family val="1"/>
        <charset val="238"/>
      </rPr>
      <t>Zdvíhacie a manipulačné zariadenia</t>
    </r>
  </si>
  <si>
    <r>
      <rPr>
        <sz val="10"/>
        <rFont val="Times New Roman"/>
        <family val="1"/>
        <charset val="238"/>
      </rPr>
      <t>28.22.1</t>
    </r>
  </si>
  <si>
    <r>
      <rPr>
        <sz val="10"/>
        <rFont val="Times New Roman"/>
        <family val="1"/>
        <charset val="238"/>
      </rPr>
      <t>Zdvíhacie a manipulačné zariadenia a ich časti</t>
    </r>
  </si>
  <si>
    <r>
      <rPr>
        <sz val="10"/>
        <rFont val="Times New Roman"/>
        <family val="1"/>
        <charset val="238"/>
      </rPr>
      <t>28.22.11</t>
    </r>
  </si>
  <si>
    <r>
      <rPr>
        <sz val="10"/>
        <rFont val="Times New Roman"/>
        <family val="1"/>
        <charset val="238"/>
      </rPr>
      <t>Kladkostroje a zdvíhacie zariadenia i. n.</t>
    </r>
  </si>
  <si>
    <r>
      <rPr>
        <sz val="10"/>
        <rFont val="Times New Roman"/>
        <family val="1"/>
        <charset val="238"/>
      </rPr>
      <t>28.22.12</t>
    </r>
  </si>
  <si>
    <r>
      <rPr>
        <sz val="10"/>
        <rFont val="Times New Roman"/>
        <family val="1"/>
        <charset val="238"/>
      </rPr>
      <t>Nadzemné banícke navíjacie zariadenia; navijaky na prácu pod zemou; ostatné navijaky; vratidlá</t>
    </r>
  </si>
  <si>
    <r>
      <rPr>
        <sz val="10"/>
        <rFont val="Times New Roman"/>
        <family val="1"/>
        <charset val="238"/>
      </rPr>
      <t>28.22.13</t>
    </r>
  </si>
  <si>
    <r>
      <rPr>
        <sz val="10"/>
        <rFont val="Times New Roman"/>
        <family val="1"/>
        <charset val="238"/>
      </rPr>
      <t>Zdviháky; zdvíhacie zariadenia na zdvíhanie vozidiel</t>
    </r>
  </si>
  <si>
    <r>
      <rPr>
        <sz val="10"/>
        <rFont val="Times New Roman"/>
        <family val="1"/>
        <charset val="238"/>
      </rPr>
      <t>28.22.14</t>
    </r>
  </si>
  <si>
    <r>
      <rPr>
        <sz val="10"/>
        <rFont val="Times New Roman"/>
        <family val="1"/>
        <charset val="238"/>
      </rPr>
      <t xml:space="preserve">Lodné otočné stĺpové žeriavy (deriky); žeriavy;  mobilné zdvíhacie rámy, zdvižné obkročné vozíky a portálové nízkozd­
</t>
    </r>
    <r>
      <rPr>
        <sz val="10"/>
        <rFont val="Times New Roman"/>
        <family val="1"/>
        <charset val="238"/>
      </rPr>
      <t>vižné a žeriavové vozíky</t>
    </r>
  </si>
  <si>
    <r>
      <rPr>
        <sz val="10"/>
        <rFont val="Times New Roman"/>
        <family val="1"/>
        <charset val="238"/>
      </rPr>
      <t>28.22.15</t>
    </r>
  </si>
  <si>
    <r>
      <rPr>
        <sz val="10"/>
        <rFont val="Times New Roman"/>
        <family val="1"/>
        <charset val="238"/>
      </rPr>
      <t>Vidlicové stohovacie vozíky, iné zdvíhacie vozíky; malé ťahače používané na železničných staniciach</t>
    </r>
  </si>
  <si>
    <r>
      <rPr>
        <sz val="10"/>
        <rFont val="Times New Roman"/>
        <family val="1"/>
        <charset val="238"/>
      </rPr>
      <t>28.22.16</t>
    </r>
  </si>
  <si>
    <r>
      <rPr>
        <sz val="10"/>
        <rFont val="Times New Roman"/>
        <family val="1"/>
        <charset val="238"/>
      </rPr>
      <t>Výťahy, skipové výťahy, eskalátory a pohyblivé chodníky</t>
    </r>
  </si>
  <si>
    <r>
      <rPr>
        <sz val="10"/>
        <rFont val="Times New Roman"/>
        <family val="1"/>
        <charset val="238"/>
      </rPr>
      <t>28.22.17</t>
    </r>
  </si>
  <si>
    <r>
      <rPr>
        <sz val="10"/>
        <rFont val="Times New Roman"/>
        <family val="1"/>
        <charset val="238"/>
      </rPr>
      <t>Pneumatické a ostatné elevátory a dopravníky na nepretržité premiestňovanie tovaru alebo materiálov</t>
    </r>
  </si>
  <si>
    <r>
      <rPr>
        <sz val="10"/>
        <rFont val="Times New Roman"/>
        <family val="1"/>
        <charset val="238"/>
      </rPr>
      <t>28.22.18</t>
    </r>
  </si>
  <si>
    <r>
      <rPr>
        <sz val="10"/>
        <rFont val="Times New Roman"/>
        <family val="1"/>
        <charset val="238"/>
      </rPr>
      <t>Ostatné zdvíhacie, manipulačné, nakladacie alebo vykladacie stroje a zariadenia</t>
    </r>
  </si>
  <si>
    <r>
      <rPr>
        <sz val="10"/>
        <rFont val="Times New Roman"/>
        <family val="1"/>
        <charset val="238"/>
      </rPr>
      <t>28.22.19</t>
    </r>
  </si>
  <si>
    <r>
      <rPr>
        <sz val="10"/>
        <rFont val="Times New Roman"/>
        <family val="1"/>
        <charset val="238"/>
      </rPr>
      <t>Časti a súčasti zdvíhacích a manipulačných zariadení</t>
    </r>
  </si>
  <si>
    <r>
      <rPr>
        <sz val="10"/>
        <rFont val="Times New Roman"/>
        <family val="1"/>
        <charset val="238"/>
      </rPr>
      <t>28.22.2</t>
    </r>
  </si>
  <si>
    <r>
      <rPr>
        <sz val="10"/>
        <rFont val="Times New Roman"/>
        <family val="1"/>
        <charset val="238"/>
      </rPr>
      <t>Korčeky, lopatky, drapáky a upínadlá na žeriavy, rýpadlá a podobné zariadenia</t>
    </r>
  </si>
  <si>
    <r>
      <rPr>
        <sz val="10"/>
        <rFont val="Times New Roman"/>
        <family val="1"/>
        <charset val="238"/>
      </rPr>
      <t>28.22.20</t>
    </r>
  </si>
  <si>
    <r>
      <rPr>
        <sz val="10"/>
        <rFont val="Times New Roman"/>
        <family val="1"/>
        <charset val="238"/>
      </rPr>
      <t>28.22.9</t>
    </r>
  </si>
  <si>
    <r>
      <rPr>
        <sz val="10"/>
        <rFont val="Times New Roman"/>
        <family val="1"/>
        <charset val="238"/>
      </rPr>
      <t>Subdodávateľské činnosti ako súčasť výroby zdvíhacích a manipulačných zariadení</t>
    </r>
  </si>
  <si>
    <r>
      <rPr>
        <sz val="10"/>
        <rFont val="Times New Roman"/>
        <family val="1"/>
        <charset val="238"/>
      </rPr>
      <t>28.22.99</t>
    </r>
  </si>
  <si>
    <t>28.23</t>
  </si>
  <si>
    <r>
      <rPr>
        <sz val="10"/>
        <rFont val="Times New Roman"/>
        <family val="1"/>
        <charset val="238"/>
      </rPr>
      <t>Kancelárske stroje a zariadenia (okrem počítačov a periférnych zariadení)</t>
    </r>
  </si>
  <si>
    <r>
      <rPr>
        <sz val="10"/>
        <rFont val="Times New Roman"/>
        <family val="1"/>
        <charset val="238"/>
      </rPr>
      <t>28.23.1</t>
    </r>
  </si>
  <si>
    <r>
      <rPr>
        <sz val="10"/>
        <rFont val="Times New Roman"/>
        <family val="1"/>
        <charset val="238"/>
      </rPr>
      <t>Účtovacie stroje a podobné stroje vybavené počítacím zariadením</t>
    </r>
  </si>
  <si>
    <r>
      <rPr>
        <sz val="10"/>
        <rFont val="Times New Roman"/>
        <family val="1"/>
        <charset val="238"/>
      </rPr>
      <t>28.23.10</t>
    </r>
  </si>
  <si>
    <r>
      <rPr>
        <sz val="10"/>
        <rFont val="Times New Roman"/>
        <family val="1"/>
        <charset val="238"/>
      </rPr>
      <t>28.23.2</t>
    </r>
  </si>
  <si>
    <r>
      <rPr>
        <sz val="10"/>
        <rFont val="Times New Roman"/>
        <family val="1"/>
        <charset val="238"/>
      </rPr>
      <t>Kancelárske stroje, ich časti a súčasti</t>
    </r>
  </si>
  <si>
    <r>
      <rPr>
        <sz val="10"/>
        <rFont val="Times New Roman"/>
        <family val="1"/>
        <charset val="238"/>
      </rPr>
      <t>28.23.21</t>
    </r>
  </si>
  <si>
    <r>
      <rPr>
        <sz val="10"/>
        <rFont val="Times New Roman"/>
        <family val="1"/>
        <charset val="238"/>
      </rPr>
      <t>Kancelárske stroje</t>
    </r>
  </si>
  <si>
    <r>
      <rPr>
        <sz val="10"/>
        <rFont val="Times New Roman"/>
        <family val="1"/>
        <charset val="238"/>
      </rPr>
      <t>28.23.22</t>
    </r>
  </si>
  <si>
    <r>
      <rPr>
        <sz val="10"/>
        <rFont val="Times New Roman"/>
        <family val="1"/>
        <charset val="238"/>
      </rPr>
      <t>Časti, súčasti a príslušenstvo kancelárskych strojov</t>
    </r>
  </si>
  <si>
    <r>
      <rPr>
        <sz val="10"/>
        <rFont val="Times New Roman"/>
        <family val="1"/>
        <charset val="238"/>
      </rPr>
      <t>28.23.9</t>
    </r>
  </si>
  <si>
    <r>
      <rPr>
        <sz val="10"/>
        <rFont val="Times New Roman"/>
        <family val="1"/>
        <charset val="238"/>
      </rPr>
      <t xml:space="preserve">Služby súvisiace s výrobou kancelárskych a účtovníckych strojov;  subdodávateľské činnosti ako súčasť výroby kancelár­
</t>
    </r>
    <r>
      <rPr>
        <sz val="10"/>
        <rFont val="Times New Roman"/>
        <family val="1"/>
        <charset val="238"/>
      </rPr>
      <t>skych strojov a zariadení (okrem počítačov a periférnych zariadení)</t>
    </r>
  </si>
  <si>
    <r>
      <rPr>
        <sz val="10"/>
        <rFont val="Times New Roman"/>
        <family val="1"/>
        <charset val="238"/>
      </rPr>
      <t>28.23.91</t>
    </r>
  </si>
  <si>
    <r>
      <rPr>
        <sz val="10"/>
        <rFont val="Times New Roman"/>
        <family val="1"/>
        <charset val="238"/>
      </rPr>
      <t>Služby súvisiace s výrobou kancelárskych a účtovníckych strojov (okrem počítačov a periférnych zariadení)</t>
    </r>
  </si>
  <si>
    <r>
      <rPr>
        <sz val="10"/>
        <rFont val="Times New Roman"/>
        <family val="1"/>
        <charset val="238"/>
      </rPr>
      <t>28.23.99</t>
    </r>
  </si>
  <si>
    <r>
      <rPr>
        <sz val="10"/>
        <rFont val="Times New Roman"/>
        <family val="1"/>
        <charset val="238"/>
      </rPr>
      <t>Subdodávateľské činnosti ako súčasť výroby kancelárskych strojov a zariadení (okrem počítačov a periférnych zariadení)</t>
    </r>
  </si>
  <si>
    <t>28.24</t>
  </si>
  <si>
    <r>
      <rPr>
        <sz val="10"/>
        <rFont val="Times New Roman"/>
        <family val="1"/>
        <charset val="238"/>
      </rPr>
      <t>Motorové ručné nástroje</t>
    </r>
  </si>
  <si>
    <r>
      <rPr>
        <sz val="10"/>
        <rFont val="Times New Roman"/>
        <family val="1"/>
        <charset val="238"/>
      </rPr>
      <t>28.24.1</t>
    </r>
  </si>
  <si>
    <r>
      <rPr>
        <sz val="10"/>
        <rFont val="Times New Roman"/>
        <family val="1"/>
        <charset val="238"/>
      </rPr>
      <t>Elektromechanické ručné nástroje; ostatné prenosné motorové ručné nástroje</t>
    </r>
  </si>
  <si>
    <r>
      <rPr>
        <sz val="10"/>
        <rFont val="Times New Roman"/>
        <family val="1"/>
        <charset val="238"/>
      </rPr>
      <t>28.24.11</t>
    </r>
  </si>
  <si>
    <r>
      <rPr>
        <sz val="10"/>
        <rFont val="Times New Roman"/>
        <family val="1"/>
        <charset val="238"/>
      </rPr>
      <t>Elektromechanické ručné nástroje so vstavaným elektrickým motorom</t>
    </r>
  </si>
  <si>
    <r>
      <rPr>
        <sz val="10"/>
        <rFont val="Times New Roman"/>
        <family val="1"/>
        <charset val="238"/>
      </rPr>
      <t>28.24.12</t>
    </r>
  </si>
  <si>
    <r>
      <rPr>
        <sz val="10"/>
        <rFont val="Times New Roman"/>
        <family val="1"/>
        <charset val="238"/>
      </rPr>
      <t>Ostatné prenosné motorové ručné nástroje</t>
    </r>
  </si>
  <si>
    <r>
      <rPr>
        <sz val="10"/>
        <rFont val="Times New Roman"/>
        <family val="1"/>
        <charset val="238"/>
      </rPr>
      <t>28.24.2</t>
    </r>
  </si>
  <si>
    <r>
      <rPr>
        <sz val="10"/>
        <rFont val="Times New Roman"/>
        <family val="1"/>
        <charset val="238"/>
      </rPr>
      <t>Časti a súčasti motorových ručných nástrojov</t>
    </r>
  </si>
  <si>
    <r>
      <rPr>
        <sz val="10"/>
        <rFont val="Times New Roman"/>
        <family val="1"/>
        <charset val="238"/>
      </rPr>
      <t>28.24.21</t>
    </r>
  </si>
  <si>
    <r>
      <rPr>
        <sz val="10"/>
        <rFont val="Times New Roman"/>
        <family val="1"/>
        <charset val="238"/>
      </rPr>
      <t>Časti a súčasti elektromechanických ručných nástrojov so vstavaným elektrickým motorom</t>
    </r>
  </si>
  <si>
    <r>
      <rPr>
        <sz val="10"/>
        <rFont val="Times New Roman"/>
        <family val="1"/>
        <charset val="238"/>
      </rPr>
      <t>28.24.22</t>
    </r>
  </si>
  <si>
    <r>
      <rPr>
        <sz val="10"/>
        <rFont val="Times New Roman"/>
        <family val="1"/>
        <charset val="238"/>
      </rPr>
      <t>Časti a súčasti ostatných prenosných motorových ručných nástrojov</t>
    </r>
  </si>
  <si>
    <r>
      <rPr>
        <sz val="10"/>
        <rFont val="Times New Roman"/>
        <family val="1"/>
        <charset val="238"/>
      </rPr>
      <t>28.24.9</t>
    </r>
  </si>
  <si>
    <r>
      <rPr>
        <sz val="10"/>
        <rFont val="Times New Roman"/>
        <family val="1"/>
        <charset val="238"/>
      </rPr>
      <t>Subdodávateľské činnosti ako súčasť výroby motorových ručných nástrojov</t>
    </r>
  </si>
  <si>
    <r>
      <rPr>
        <sz val="10"/>
        <rFont val="Times New Roman"/>
        <family val="1"/>
        <charset val="238"/>
      </rPr>
      <t>28.24.99</t>
    </r>
  </si>
  <si>
    <t>28.25</t>
  </si>
  <si>
    <r>
      <rPr>
        <sz val="10"/>
        <rFont val="Times New Roman"/>
        <family val="1"/>
        <charset val="238"/>
      </rPr>
      <t>Chladiace a vetracie zariadenia okrem zariadení pre domácnosť</t>
    </r>
  </si>
  <si>
    <r>
      <rPr>
        <sz val="10"/>
        <rFont val="Times New Roman"/>
        <family val="1"/>
        <charset val="238"/>
      </rPr>
      <t>28.25.1</t>
    </r>
  </si>
  <si>
    <r>
      <rPr>
        <sz val="10"/>
        <rFont val="Times New Roman"/>
        <family val="1"/>
        <charset val="238"/>
      </rPr>
      <t>Výmenníky tepla; klimatizačné prístroje, chladiace a mraziace zariadenia okrem zariadení pre domácnosť</t>
    </r>
  </si>
  <si>
    <r>
      <rPr>
        <sz val="10"/>
        <rFont val="Times New Roman"/>
        <family val="1"/>
        <charset val="238"/>
      </rPr>
      <t>28.25.11</t>
    </r>
  </si>
  <si>
    <r>
      <rPr>
        <sz val="10"/>
        <rFont val="Times New Roman"/>
        <family val="1"/>
        <charset val="238"/>
      </rPr>
      <t>Výmenníky tepla a zariadenia na skvapalňovanie vzduchu alebo iných plynov</t>
    </r>
  </si>
  <si>
    <r>
      <rPr>
        <sz val="10"/>
        <rFont val="Times New Roman"/>
        <family val="1"/>
        <charset val="238"/>
      </rPr>
      <t>28.25.12</t>
    </r>
  </si>
  <si>
    <r>
      <rPr>
        <sz val="10"/>
        <rFont val="Times New Roman"/>
        <family val="1"/>
        <charset val="238"/>
      </rPr>
      <t>Klimatizačné prístroje</t>
    </r>
  </si>
  <si>
    <r>
      <rPr>
        <sz val="10"/>
        <rFont val="Times New Roman"/>
        <family val="1"/>
        <charset val="238"/>
      </rPr>
      <t>28.25.13</t>
    </r>
  </si>
  <si>
    <r>
      <rPr>
        <sz val="10"/>
        <rFont val="Times New Roman"/>
        <family val="1"/>
        <charset val="238"/>
      </rPr>
      <t>Chladiace a mraziace zariadenia a tepelné čerpadlá okrem typov pre domácnosti</t>
    </r>
  </si>
  <si>
    <r>
      <rPr>
        <sz val="10"/>
        <rFont val="Times New Roman"/>
        <family val="1"/>
        <charset val="238"/>
      </rPr>
      <t>28.25.14</t>
    </r>
  </si>
  <si>
    <r>
      <rPr>
        <sz val="10"/>
        <rFont val="Times New Roman"/>
        <family val="1"/>
        <charset val="238"/>
      </rPr>
      <t>Stroje a prístroje na filtrovanie a čistenie plynov i. n.</t>
    </r>
  </si>
  <si>
    <r>
      <rPr>
        <sz val="10"/>
        <rFont val="Times New Roman"/>
        <family val="1"/>
        <charset val="238"/>
      </rPr>
      <t>28.25.2</t>
    </r>
  </si>
  <si>
    <r>
      <rPr>
        <sz val="10"/>
        <rFont val="Times New Roman"/>
        <family val="1"/>
        <charset val="238"/>
      </rPr>
      <t>Ventilátory (okrem stolových), dlážkové, nástenné, okenné, stropné alebo strešné ventilátory</t>
    </r>
  </si>
  <si>
    <r>
      <rPr>
        <sz val="10"/>
        <rFont val="Times New Roman"/>
        <family val="1"/>
        <charset val="238"/>
      </rPr>
      <t>28.25.20</t>
    </r>
  </si>
  <si>
    <r>
      <rPr>
        <sz val="10"/>
        <rFont val="Times New Roman"/>
        <family val="1"/>
        <charset val="238"/>
      </rPr>
      <t>28.25.3</t>
    </r>
  </si>
  <si>
    <r>
      <rPr>
        <sz val="10"/>
        <rFont val="Times New Roman"/>
        <family val="1"/>
        <charset val="238"/>
      </rPr>
      <t>Časti a súčasti chladiacich a mraziacich zariadení a tepelných čerpadiel</t>
    </r>
  </si>
  <si>
    <r>
      <rPr>
        <sz val="10"/>
        <rFont val="Times New Roman"/>
        <family val="1"/>
        <charset val="238"/>
      </rPr>
      <t>28.25.30</t>
    </r>
  </si>
  <si>
    <r>
      <rPr>
        <sz val="10"/>
        <rFont val="Times New Roman"/>
        <family val="1"/>
        <charset val="238"/>
      </rPr>
      <t>28.25.9</t>
    </r>
  </si>
  <si>
    <r>
      <rPr>
        <sz val="10"/>
        <rFont val="Times New Roman"/>
        <family val="1"/>
        <charset val="238"/>
      </rPr>
      <t>Subdodávateľské činnosti ako súčasť výroby chladiacich a vetracích zariadení okrem zariadení pre domácnosť</t>
    </r>
  </si>
  <si>
    <r>
      <rPr>
        <sz val="10"/>
        <rFont val="Times New Roman"/>
        <family val="1"/>
        <charset val="238"/>
      </rPr>
      <t>28.25.99</t>
    </r>
  </si>
  <si>
    <t>28.29</t>
  </si>
  <si>
    <r>
      <rPr>
        <sz val="10"/>
        <rFont val="Times New Roman"/>
        <family val="1"/>
        <charset val="238"/>
      </rPr>
      <t>Ostatné stroje a zariadenia na všeobecné účely i. n.</t>
    </r>
  </si>
  <si>
    <r>
      <rPr>
        <sz val="10"/>
        <rFont val="Times New Roman"/>
        <family val="1"/>
        <charset val="238"/>
      </rPr>
      <t>28.29.1</t>
    </r>
  </si>
  <si>
    <r>
      <rPr>
        <sz val="10"/>
        <rFont val="Times New Roman"/>
        <family val="1"/>
        <charset val="238"/>
      </rPr>
      <t>Plynové generátory, destilačné a filtračné prístroje</t>
    </r>
  </si>
  <si>
    <r>
      <rPr>
        <sz val="10"/>
        <rFont val="Times New Roman"/>
        <family val="1"/>
        <charset val="238"/>
      </rPr>
      <t>28.29.11</t>
    </r>
  </si>
  <si>
    <r>
      <rPr>
        <sz val="10"/>
        <rFont val="Times New Roman"/>
        <family val="1"/>
        <charset val="238"/>
      </rPr>
      <t xml:space="preserve">Generátory na generátorový alebo vodný plyn; vyvíjače acetylénu a podobné generátory plynov; destilačné alebo rektifi­
</t>
    </r>
    <r>
      <rPr>
        <sz val="10"/>
        <rFont val="Times New Roman"/>
        <family val="1"/>
        <charset val="238"/>
      </rPr>
      <t>kačné prístroje</t>
    </r>
  </si>
  <si>
    <r>
      <rPr>
        <sz val="10"/>
        <rFont val="Times New Roman"/>
        <family val="1"/>
        <charset val="238"/>
      </rPr>
      <t>28.29.12</t>
    </r>
  </si>
  <si>
    <r>
      <rPr>
        <sz val="10"/>
        <rFont val="Times New Roman"/>
        <family val="1"/>
        <charset val="238"/>
      </rPr>
      <t>Stroje a prístroje na filtrovanie alebo čistenie kvapalín</t>
    </r>
  </si>
  <si>
    <r>
      <rPr>
        <sz val="10"/>
        <rFont val="Times New Roman"/>
        <family val="1"/>
        <charset val="238"/>
      </rPr>
      <t>28.29.13</t>
    </r>
  </si>
  <si>
    <r>
      <rPr>
        <sz val="10"/>
        <rFont val="Times New Roman"/>
        <family val="1"/>
        <charset val="238"/>
      </rPr>
      <t>Olejové filtre, benzínové filtre a sacie vzduchové filtre pre spaľovacie motory</t>
    </r>
  </si>
  <si>
    <r>
      <rPr>
        <sz val="10"/>
        <rFont val="Times New Roman"/>
        <family val="1"/>
        <charset val="238"/>
      </rPr>
      <t>28.29.2</t>
    </r>
  </si>
  <si>
    <r>
      <rPr>
        <sz val="10"/>
        <rFont val="Times New Roman"/>
        <family val="1"/>
        <charset val="238"/>
      </rPr>
      <t>Stroje a prístroje na čistenie, plnenie, pečatenie alebo balenie f liaš alebo iných obalov; hasiace prístroje, striekacie pištole, dúchadlá na vrhanie piesku alebo na vháňanie pary; tesnenia</t>
    </r>
  </si>
  <si>
    <r>
      <rPr>
        <sz val="10"/>
        <rFont val="Times New Roman"/>
        <family val="1"/>
        <charset val="238"/>
      </rPr>
      <t>28.29.21</t>
    </r>
  </si>
  <si>
    <r>
      <rPr>
        <sz val="10"/>
        <rFont val="Times New Roman"/>
        <family val="1"/>
        <charset val="238"/>
      </rPr>
      <t>Stroje a prístroje na čistenie, plnenie, pečatenie alebo balenie f liaš alebo iných obalov</t>
    </r>
  </si>
  <si>
    <r>
      <rPr>
        <sz val="10"/>
        <rFont val="Times New Roman"/>
        <family val="1"/>
        <charset val="238"/>
      </rPr>
      <t>28.29.22</t>
    </r>
  </si>
  <si>
    <r>
      <rPr>
        <sz val="10"/>
        <rFont val="Times New Roman"/>
        <family val="1"/>
        <charset val="238"/>
      </rPr>
      <t>Hasiace prístroje, striekacie pištole, dúchadlá na vrhanie piesku alebo na vháňanie pary a podobné mechanické zariadenia okrem zariadení používaných v poľnohospodárstve</t>
    </r>
  </si>
  <si>
    <r>
      <rPr>
        <sz val="10"/>
        <rFont val="Times New Roman"/>
        <family val="1"/>
        <charset val="238"/>
      </rPr>
      <t>28.29.23</t>
    </r>
  </si>
  <si>
    <r>
      <rPr>
        <sz val="10"/>
        <rFont val="Times New Roman"/>
        <family val="1"/>
        <charset val="238"/>
      </rPr>
      <t>Tesnenia z kovových fólií; mechanické upchávky</t>
    </r>
  </si>
  <si>
    <r>
      <rPr>
        <sz val="10"/>
        <rFont val="Times New Roman"/>
        <family val="1"/>
        <charset val="238"/>
      </rPr>
      <t>28.29.3</t>
    </r>
  </si>
  <si>
    <r>
      <rPr>
        <sz val="10"/>
        <rFont val="Times New Roman"/>
        <family val="1"/>
        <charset val="238"/>
      </rPr>
      <t>Technické a domáce váhy a ostatné prístroje a zariadenia na váženie a meranie</t>
    </r>
  </si>
  <si>
    <r>
      <rPr>
        <sz val="10"/>
        <rFont val="Times New Roman"/>
        <family val="1"/>
        <charset val="238"/>
      </rPr>
      <t>28.29.31</t>
    </r>
  </si>
  <si>
    <r>
      <rPr>
        <sz val="10"/>
        <rFont val="Times New Roman"/>
        <family val="1"/>
        <charset val="238"/>
      </rPr>
      <t xml:space="preserve">Váhy na technické účely; váhy na priebežné váženie tovaru na dopravníkoch; váhy na konštantné váženie a vážiace zaria­
</t>
    </r>
    <r>
      <rPr>
        <sz val="10"/>
        <rFont val="Times New Roman"/>
        <family val="1"/>
        <charset val="238"/>
      </rPr>
      <t>denie na plnenie stanoveného množstva</t>
    </r>
  </si>
  <si>
    <r>
      <rPr>
        <sz val="10"/>
        <rFont val="Times New Roman"/>
        <family val="1"/>
        <charset val="238"/>
      </rPr>
      <t>28.29.32</t>
    </r>
  </si>
  <si>
    <r>
      <rPr>
        <sz val="10"/>
        <rFont val="Times New Roman"/>
        <family val="1"/>
        <charset val="238"/>
      </rPr>
      <t>Osobné a kuchynské váhy</t>
    </r>
  </si>
  <si>
    <r>
      <rPr>
        <sz val="10"/>
        <rFont val="Times New Roman"/>
        <family val="1"/>
        <charset val="238"/>
      </rPr>
      <t>28.29.39</t>
    </r>
  </si>
  <si>
    <r>
      <rPr>
        <sz val="10"/>
        <rFont val="Times New Roman"/>
        <family val="1"/>
        <charset val="238"/>
      </rPr>
      <t>Ostatné prístroje a zariadenia na váženie a meranie</t>
    </r>
  </si>
  <si>
    <r>
      <rPr>
        <sz val="10"/>
        <rFont val="Times New Roman"/>
        <family val="1"/>
        <charset val="238"/>
      </rPr>
      <t>28.29.4</t>
    </r>
  </si>
  <si>
    <r>
      <rPr>
        <sz val="10"/>
        <rFont val="Times New Roman"/>
        <family val="1"/>
        <charset val="238"/>
      </rPr>
      <t>Odstredivky, kalandre a predajné automaty</t>
    </r>
  </si>
  <si>
    <r>
      <rPr>
        <sz val="10"/>
        <rFont val="Times New Roman"/>
        <family val="1"/>
        <charset val="238"/>
      </rPr>
      <t>28.29.41</t>
    </r>
  </si>
  <si>
    <r>
      <rPr>
        <sz val="10"/>
        <rFont val="Times New Roman"/>
        <family val="1"/>
        <charset val="238"/>
      </rPr>
      <t>Odstredivky i. n.</t>
    </r>
  </si>
  <si>
    <r>
      <rPr>
        <sz val="10"/>
        <rFont val="Times New Roman"/>
        <family val="1"/>
        <charset val="238"/>
      </rPr>
      <t>28.29.42</t>
    </r>
  </si>
  <si>
    <r>
      <rPr>
        <sz val="10"/>
        <rFont val="Times New Roman"/>
        <family val="1"/>
        <charset val="238"/>
      </rPr>
      <t>Kalandre alebo iné valcovacie stroje okrem strojov na valcovanie kovov alebo skla</t>
    </r>
  </si>
  <si>
    <r>
      <rPr>
        <sz val="10"/>
        <rFont val="Times New Roman"/>
        <family val="1"/>
        <charset val="238"/>
      </rPr>
      <t>28.29.43</t>
    </r>
  </si>
  <si>
    <r>
      <rPr>
        <sz val="10"/>
        <rFont val="Times New Roman"/>
        <family val="1"/>
        <charset val="238"/>
      </rPr>
      <t>Predajné automaty</t>
    </r>
  </si>
  <si>
    <r>
      <rPr>
        <sz val="10"/>
        <rFont val="Times New Roman"/>
        <family val="1"/>
        <charset val="238"/>
      </rPr>
      <t>28.29.5</t>
    </r>
  </si>
  <si>
    <r>
      <rPr>
        <sz val="10"/>
        <rFont val="Times New Roman"/>
        <family val="1"/>
        <charset val="238"/>
      </rPr>
      <t>Umývačky riadu priemyselného typu</t>
    </r>
  </si>
  <si>
    <r>
      <rPr>
        <sz val="10"/>
        <rFont val="Times New Roman"/>
        <family val="1"/>
        <charset val="238"/>
      </rPr>
      <t>28.29.50</t>
    </r>
  </si>
  <si>
    <r>
      <rPr>
        <sz val="10"/>
        <rFont val="Times New Roman"/>
        <family val="1"/>
        <charset val="238"/>
      </rPr>
      <t>28.29.6</t>
    </r>
  </si>
  <si>
    <r>
      <rPr>
        <sz val="10"/>
        <rFont val="Times New Roman"/>
        <family val="1"/>
        <charset val="238"/>
      </rPr>
      <t>Stroje a zariadenia i. n. na spracovanie materiálov postupmi spočívajúcimi v zmene teploty</t>
    </r>
  </si>
  <si>
    <r>
      <rPr>
        <sz val="10"/>
        <rFont val="Times New Roman"/>
        <family val="1"/>
        <charset val="238"/>
      </rPr>
      <t>28.29.60</t>
    </r>
  </si>
  <si>
    <r>
      <rPr>
        <sz val="10"/>
        <rFont val="Times New Roman"/>
        <family val="1"/>
        <charset val="238"/>
      </rPr>
      <t>28.29.7</t>
    </r>
  </si>
  <si>
    <r>
      <rPr>
        <sz val="10"/>
        <rFont val="Times New Roman"/>
        <family val="1"/>
        <charset val="238"/>
      </rPr>
      <t>Neelektrické stroje a prístroje na spájkovanie, tvrdé spájkovanie a zváranie a ich časti; plynové stroje a prístroje na povrchové kalenie</t>
    </r>
  </si>
  <si>
    <r>
      <rPr>
        <sz val="10"/>
        <rFont val="Times New Roman"/>
        <family val="1"/>
        <charset val="238"/>
      </rPr>
      <t>28.29.70</t>
    </r>
  </si>
  <si>
    <r>
      <rPr>
        <sz val="10"/>
        <rFont val="Times New Roman"/>
        <family val="1"/>
        <charset val="238"/>
      </rPr>
      <t>28.29.8</t>
    </r>
  </si>
  <si>
    <r>
      <rPr>
        <sz val="10"/>
        <rFont val="Times New Roman"/>
        <family val="1"/>
        <charset val="238"/>
      </rPr>
      <t>Časti ostatných strojov na všeobecné účely i. n.</t>
    </r>
  </si>
  <si>
    <r>
      <rPr>
        <sz val="10"/>
        <rFont val="Times New Roman"/>
        <family val="1"/>
        <charset val="238"/>
      </rPr>
      <t>28.29.81</t>
    </r>
  </si>
  <si>
    <r>
      <rPr>
        <sz val="10"/>
        <rFont val="Times New Roman"/>
        <family val="1"/>
        <charset val="238"/>
      </rPr>
      <t>Časti generátorov na generátorový alebo vodný plyn</t>
    </r>
  </si>
  <si>
    <r>
      <rPr>
        <sz val="10"/>
        <rFont val="Times New Roman"/>
        <family val="1"/>
        <charset val="238"/>
      </rPr>
      <t>28.29.82</t>
    </r>
  </si>
  <si>
    <r>
      <rPr>
        <sz val="10"/>
        <rFont val="Times New Roman"/>
        <family val="1"/>
        <charset val="238"/>
      </rPr>
      <t>Časti odstrediviek; časti prístrojov na filtrovanie alebo na čistenie kvapalín alebo plynov</t>
    </r>
  </si>
  <si>
    <r>
      <rPr>
        <sz val="10"/>
        <rFont val="Times New Roman"/>
        <family val="1"/>
        <charset val="238"/>
      </rPr>
      <t>28.29.83</t>
    </r>
  </si>
  <si>
    <r>
      <rPr>
        <sz val="10"/>
        <rFont val="Times New Roman"/>
        <family val="1"/>
        <charset val="238"/>
      </rPr>
      <t>Časti kalandrov alebo ostatných valcovacích strojov; časti striekacích prístrojov, závažia na váhy</t>
    </r>
  </si>
  <si>
    <r>
      <rPr>
        <sz val="10"/>
        <rFont val="Times New Roman"/>
        <family val="1"/>
        <charset val="238"/>
      </rPr>
      <t>28.29.84</t>
    </r>
  </si>
  <si>
    <r>
      <rPr>
        <sz val="10"/>
        <rFont val="Times New Roman"/>
        <family val="1"/>
        <charset val="238"/>
      </rPr>
      <t>Časti a súčasti strojov a prístrojov neobsahujúce elektrické konektory i. n.</t>
    </r>
  </si>
  <si>
    <r>
      <rPr>
        <sz val="10"/>
        <rFont val="Times New Roman"/>
        <family val="1"/>
        <charset val="238"/>
      </rPr>
      <t>28.29.85</t>
    </r>
  </si>
  <si>
    <r>
      <rPr>
        <sz val="10"/>
        <rFont val="Times New Roman"/>
        <family val="1"/>
        <charset val="238"/>
      </rPr>
      <t>Časti umývačiek riadu a strojov na čistenie, plnenie, balenie alebo obaľovanie</t>
    </r>
  </si>
  <si>
    <r>
      <rPr>
        <sz val="10"/>
        <rFont val="Times New Roman"/>
        <family val="1"/>
        <charset val="238"/>
      </rPr>
      <t>28.29.86</t>
    </r>
  </si>
  <si>
    <r>
      <rPr>
        <sz val="10"/>
        <rFont val="Times New Roman"/>
        <family val="1"/>
        <charset val="238"/>
      </rPr>
      <t>Časti a súčasti neelektrických strojov a prístrojov na spájkovanie, tvrdé spájkovanie a zváranie; plynové stroje a prístroje na povrchové kalenie</t>
    </r>
  </si>
  <si>
    <r>
      <rPr>
        <sz val="10"/>
        <rFont val="Times New Roman"/>
        <family val="1"/>
        <charset val="238"/>
      </rPr>
      <t>28.29.9</t>
    </r>
  </si>
  <si>
    <r>
      <rPr>
        <sz val="10"/>
        <rFont val="Times New Roman"/>
        <family val="1"/>
        <charset val="238"/>
      </rPr>
      <t>Subdodávateľské činnosti ako súčasť výroby ostatných strojov a prístrojov na všeobecné účely, i. n.</t>
    </r>
  </si>
  <si>
    <r>
      <rPr>
        <sz val="10"/>
        <rFont val="Times New Roman"/>
        <family val="1"/>
        <charset val="238"/>
      </rPr>
      <t>28.29.99</t>
    </r>
  </si>
  <si>
    <t>28.3</t>
  </si>
  <si>
    <t>Stroje pre poľnohospodárstvo a lesníctvo</t>
  </si>
  <si>
    <t>28.30</t>
  </si>
  <si>
    <r>
      <rPr>
        <sz val="10"/>
        <rFont val="Times New Roman"/>
        <family val="1"/>
        <charset val="238"/>
      </rPr>
      <t>Stroje pre poľnohospodárstvo a lesníctvo</t>
    </r>
  </si>
  <si>
    <r>
      <rPr>
        <sz val="10"/>
        <rFont val="Times New Roman"/>
        <family val="1"/>
        <charset val="238"/>
      </rPr>
      <t>28.30.1</t>
    </r>
  </si>
  <si>
    <r>
      <rPr>
        <sz val="10"/>
        <rFont val="Times New Roman"/>
        <family val="1"/>
        <charset val="238"/>
      </rPr>
      <t>Traktory riadené chodcom</t>
    </r>
  </si>
  <si>
    <r>
      <rPr>
        <sz val="10"/>
        <rFont val="Times New Roman"/>
        <family val="1"/>
        <charset val="238"/>
      </rPr>
      <t>28.30.10</t>
    </r>
  </si>
  <si>
    <r>
      <rPr>
        <sz val="10"/>
        <rFont val="Times New Roman"/>
        <family val="1"/>
        <charset val="238"/>
      </rPr>
      <t>28.30.2</t>
    </r>
  </si>
  <si>
    <r>
      <rPr>
        <sz val="10"/>
        <rFont val="Times New Roman"/>
        <family val="1"/>
        <charset val="238"/>
      </rPr>
      <t>Ostatné traktory pre poľnohospodárstvo</t>
    </r>
  </si>
  <si>
    <r>
      <rPr>
        <sz val="10"/>
        <rFont val="Times New Roman"/>
        <family val="1"/>
        <charset val="238"/>
      </rPr>
      <t>28.30.21</t>
    </r>
  </si>
  <si>
    <r>
      <rPr>
        <sz val="10"/>
        <rFont val="Times New Roman"/>
        <family val="1"/>
        <charset val="238"/>
      </rPr>
      <t>Traktory s výkonom motora ≤ 37 kW</t>
    </r>
  </si>
  <si>
    <r>
      <rPr>
        <sz val="10"/>
        <rFont val="Times New Roman"/>
        <family val="1"/>
        <charset val="238"/>
      </rPr>
      <t>28.30.22</t>
    </r>
  </si>
  <si>
    <r>
      <rPr>
        <sz val="10"/>
        <rFont val="Times New Roman"/>
        <family val="1"/>
        <charset val="238"/>
      </rPr>
      <t>Traktory s výkonom motora &gt; 37 kW, ale ≤ 59 kW</t>
    </r>
  </si>
  <si>
    <r>
      <rPr>
        <sz val="10"/>
        <rFont val="Times New Roman"/>
        <family val="1"/>
        <charset val="238"/>
      </rPr>
      <t>28.30.23</t>
    </r>
  </si>
  <si>
    <r>
      <rPr>
        <sz val="10"/>
        <rFont val="Times New Roman"/>
        <family val="1"/>
        <charset val="238"/>
      </rPr>
      <t>Traktory s výkonom motora &gt; 59 kW</t>
    </r>
  </si>
  <si>
    <r>
      <rPr>
        <sz val="10"/>
        <rFont val="Times New Roman"/>
        <family val="1"/>
        <charset val="238"/>
      </rPr>
      <t>28.30.3</t>
    </r>
  </si>
  <si>
    <r>
      <rPr>
        <sz val="10"/>
        <rFont val="Times New Roman"/>
        <family val="1"/>
        <charset val="238"/>
      </rPr>
      <t>Stroje na obrábanie pôdy</t>
    </r>
  </si>
  <si>
    <r>
      <rPr>
        <sz val="10"/>
        <rFont val="Times New Roman"/>
        <family val="1"/>
        <charset val="238"/>
      </rPr>
      <t>28.30.31</t>
    </r>
  </si>
  <si>
    <r>
      <rPr>
        <sz val="10"/>
        <rFont val="Times New Roman"/>
        <family val="1"/>
        <charset val="238"/>
      </rPr>
      <t>Pluhy</t>
    </r>
  </si>
  <si>
    <r>
      <rPr>
        <sz val="10"/>
        <rFont val="Times New Roman"/>
        <family val="1"/>
        <charset val="238"/>
      </rPr>
      <t>28.30.32</t>
    </r>
  </si>
  <si>
    <r>
      <rPr>
        <sz val="10"/>
        <rFont val="Times New Roman"/>
        <family val="1"/>
        <charset val="238"/>
      </rPr>
      <t>Brány, rozrývače (skarifikátory), kultivátory, prútové brány a plečky</t>
    </r>
  </si>
  <si>
    <r>
      <rPr>
        <sz val="10"/>
        <rFont val="Times New Roman"/>
        <family val="1"/>
        <charset val="238"/>
      </rPr>
      <t>28.30.33</t>
    </r>
  </si>
  <si>
    <r>
      <rPr>
        <sz val="10"/>
        <rFont val="Times New Roman"/>
        <family val="1"/>
        <charset val="238"/>
      </rPr>
      <t>Stroje na siatie, sadenie a jednotenie</t>
    </r>
  </si>
  <si>
    <r>
      <rPr>
        <sz val="10"/>
        <rFont val="Times New Roman"/>
        <family val="1"/>
        <charset val="238"/>
      </rPr>
      <t>28.30.34</t>
    </r>
  </si>
  <si>
    <r>
      <rPr>
        <sz val="10"/>
        <rFont val="Times New Roman"/>
        <family val="1"/>
        <charset val="238"/>
      </rPr>
      <t>Rozmetávače hnoja a priemyselných hnojív</t>
    </r>
  </si>
  <si>
    <r>
      <rPr>
        <sz val="10"/>
        <rFont val="Times New Roman"/>
        <family val="1"/>
        <charset val="238"/>
      </rPr>
      <t>28.30.39</t>
    </r>
  </si>
  <si>
    <r>
      <rPr>
        <sz val="10"/>
        <rFont val="Times New Roman"/>
        <family val="1"/>
        <charset val="238"/>
      </rPr>
      <t>Ostatné stroje na obrábanie pôdy</t>
    </r>
  </si>
  <si>
    <r>
      <rPr>
        <sz val="10"/>
        <rFont val="Times New Roman"/>
        <family val="1"/>
        <charset val="238"/>
      </rPr>
      <t>28.30.4</t>
    </r>
  </si>
  <si>
    <r>
      <rPr>
        <sz val="10"/>
        <rFont val="Times New Roman"/>
        <family val="1"/>
        <charset val="238"/>
      </rPr>
      <t>Kosačky na úpravu trávnikov, parkov alebo športových plôch</t>
    </r>
  </si>
  <si>
    <r>
      <rPr>
        <sz val="10"/>
        <rFont val="Times New Roman"/>
        <family val="1"/>
        <charset val="238"/>
      </rPr>
      <t>28.30.40</t>
    </r>
  </si>
  <si>
    <r>
      <rPr>
        <sz val="10"/>
        <rFont val="Times New Roman"/>
        <family val="1"/>
        <charset val="238"/>
      </rPr>
      <t>28.30.5</t>
    </r>
  </si>
  <si>
    <r>
      <rPr>
        <sz val="10"/>
        <rFont val="Times New Roman"/>
        <family val="1"/>
        <charset val="238"/>
      </rPr>
      <t>Stroje a prístroje na zberové práce</t>
    </r>
  </si>
  <si>
    <r>
      <rPr>
        <sz val="10"/>
        <rFont val="Times New Roman"/>
        <family val="1"/>
        <charset val="238"/>
      </rPr>
      <t>28.30.51</t>
    </r>
  </si>
  <si>
    <r>
      <rPr>
        <sz val="10"/>
        <rFont val="Times New Roman"/>
        <family val="1"/>
        <charset val="238"/>
      </rPr>
      <t>Žacie stroje (vrátane žacích líšt na pripevnenie na traktory) i. n.</t>
    </r>
  </si>
  <si>
    <r>
      <rPr>
        <sz val="10"/>
        <rFont val="Times New Roman"/>
        <family val="1"/>
        <charset val="238"/>
      </rPr>
      <t>28.30.52</t>
    </r>
  </si>
  <si>
    <r>
      <rPr>
        <sz val="10"/>
        <rFont val="Times New Roman"/>
        <family val="1"/>
        <charset val="238"/>
      </rPr>
      <t>Stroje a prístroje na spracovanie sena</t>
    </r>
  </si>
  <si>
    <r>
      <rPr>
        <sz val="10"/>
        <rFont val="Times New Roman"/>
        <family val="1"/>
        <charset val="238"/>
      </rPr>
      <t>28.30.53</t>
    </r>
  </si>
  <si>
    <r>
      <rPr>
        <sz val="10"/>
        <rFont val="Times New Roman"/>
        <family val="1"/>
        <charset val="238"/>
      </rPr>
      <t>Zariadenia na lisovanie suchej slamy alebo krmiva vrátane zberacích lisov</t>
    </r>
  </si>
  <si>
    <r>
      <rPr>
        <sz val="10"/>
        <rFont val="Times New Roman"/>
        <family val="1"/>
        <charset val="238"/>
      </rPr>
      <t>28.30.54</t>
    </r>
  </si>
  <si>
    <r>
      <rPr>
        <sz val="10"/>
        <rFont val="Times New Roman"/>
        <family val="1"/>
        <charset val="238"/>
      </rPr>
      <t>Stroje na zber koreňov alebo hľúz</t>
    </r>
  </si>
  <si>
    <r>
      <rPr>
        <sz val="10"/>
        <rFont val="Times New Roman"/>
        <family val="1"/>
        <charset val="238"/>
      </rPr>
      <t>28.30.59</t>
    </r>
  </si>
  <si>
    <r>
      <rPr>
        <sz val="10"/>
        <rFont val="Times New Roman"/>
        <family val="1"/>
        <charset val="238"/>
      </rPr>
      <t>Stroje a prístroje na zberové práce a stroje a prístroje na mlátenie i. n.</t>
    </r>
  </si>
  <si>
    <r>
      <rPr>
        <sz val="10"/>
        <rFont val="Times New Roman"/>
        <family val="1"/>
        <charset val="238"/>
      </rPr>
      <t>28.30.6</t>
    </r>
  </si>
  <si>
    <r>
      <rPr>
        <sz val="10"/>
        <rFont val="Times New Roman"/>
        <family val="1"/>
        <charset val="238"/>
      </rPr>
      <t>Stroje a prístroje na striekanie, rozstrekovanie alebo rozprašovanie kvapalín alebo práškov pre poľnohospodárstvo alebo záhradníctvo</t>
    </r>
  </si>
  <si>
    <r>
      <rPr>
        <sz val="10"/>
        <rFont val="Times New Roman"/>
        <family val="1"/>
        <charset val="238"/>
      </rPr>
      <t>28.30.60</t>
    </r>
  </si>
  <si>
    <r>
      <rPr>
        <sz val="10"/>
        <rFont val="Times New Roman"/>
        <family val="1"/>
        <charset val="238"/>
      </rPr>
      <t>28.30.7</t>
    </r>
  </si>
  <si>
    <r>
      <rPr>
        <sz val="10"/>
        <rFont val="Times New Roman"/>
        <family val="1"/>
        <charset val="238"/>
      </rPr>
      <t>Samonakladacie alebo samovýklopné prívesy a návesy pre poľnohospodárstvo</t>
    </r>
  </si>
  <si>
    <r>
      <rPr>
        <sz val="10"/>
        <rFont val="Times New Roman"/>
        <family val="1"/>
        <charset val="238"/>
      </rPr>
      <t>28.30.70</t>
    </r>
  </si>
  <si>
    <r>
      <rPr>
        <sz val="10"/>
        <rFont val="Times New Roman"/>
        <family val="1"/>
        <charset val="238"/>
      </rPr>
      <t>28.30.8</t>
    </r>
  </si>
  <si>
    <r>
      <rPr>
        <sz val="10"/>
        <rFont val="Times New Roman"/>
        <family val="1"/>
        <charset val="238"/>
      </rPr>
      <t>Ostatné poľnohospodárske stroje a prístroje</t>
    </r>
  </si>
  <si>
    <r>
      <rPr>
        <sz val="10"/>
        <rFont val="Times New Roman"/>
        <family val="1"/>
        <charset val="238"/>
      </rPr>
      <t>28.30.81</t>
    </r>
  </si>
  <si>
    <r>
      <rPr>
        <sz val="10"/>
        <rFont val="Times New Roman"/>
        <family val="1"/>
        <charset val="238"/>
      </rPr>
      <t>Stroje na čistenie, triedenie alebo klasifikovanie vajec, ovocia alebo ostatných poľnohospodárskych produktov okrem semien, zŕn alebo suchých strukovín</t>
    </r>
  </si>
  <si>
    <r>
      <rPr>
        <sz val="10"/>
        <rFont val="Times New Roman"/>
        <family val="1"/>
        <charset val="238"/>
      </rPr>
      <t>28.30.82</t>
    </r>
  </si>
  <si>
    <r>
      <rPr>
        <sz val="10"/>
        <rFont val="Times New Roman"/>
        <family val="1"/>
        <charset val="238"/>
      </rPr>
      <t>Stroje na dojenie</t>
    </r>
  </si>
  <si>
    <r>
      <rPr>
        <sz val="10"/>
        <rFont val="Times New Roman"/>
        <family val="1"/>
        <charset val="238"/>
      </rPr>
      <t>28.30.83</t>
    </r>
  </si>
  <si>
    <r>
      <rPr>
        <sz val="10"/>
        <rFont val="Times New Roman"/>
        <family val="1"/>
        <charset val="238"/>
      </rPr>
      <t>Stroje a prístroje na prípravu krmív</t>
    </r>
  </si>
  <si>
    <r>
      <rPr>
        <sz val="10"/>
        <rFont val="Times New Roman"/>
        <family val="1"/>
        <charset val="238"/>
      </rPr>
      <t>28.30.84</t>
    </r>
  </si>
  <si>
    <r>
      <rPr>
        <sz val="10"/>
        <rFont val="Times New Roman"/>
        <family val="1"/>
        <charset val="238"/>
      </rPr>
      <t>Umelé liahne a umelé kvočky</t>
    </r>
  </si>
  <si>
    <r>
      <rPr>
        <sz val="10"/>
        <rFont val="Times New Roman"/>
        <family val="1"/>
        <charset val="238"/>
      </rPr>
      <t>28.30.85</t>
    </r>
  </si>
  <si>
    <r>
      <rPr>
        <sz val="10"/>
        <rFont val="Times New Roman"/>
        <family val="1"/>
        <charset val="238"/>
      </rPr>
      <t>Stroje a prístroje pre hydinárstvo</t>
    </r>
  </si>
  <si>
    <r>
      <rPr>
        <sz val="10"/>
        <rFont val="Times New Roman"/>
        <family val="1"/>
        <charset val="238"/>
      </rPr>
      <t>28.30.86</t>
    </r>
  </si>
  <si>
    <r>
      <rPr>
        <sz val="10"/>
        <rFont val="Times New Roman"/>
        <family val="1"/>
        <charset val="238"/>
      </rPr>
      <t>Stroje a prístroje pre poľnohospodárstvo, záhradníctvo, lesníctvo, hydinárstvo a včelárstvo, i. n.</t>
    </r>
  </si>
  <si>
    <r>
      <rPr>
        <sz val="10"/>
        <rFont val="Times New Roman"/>
        <family val="1"/>
        <charset val="238"/>
      </rPr>
      <t>28.30.9</t>
    </r>
  </si>
  <si>
    <r>
      <rPr>
        <sz val="10"/>
        <rFont val="Times New Roman"/>
        <family val="1"/>
        <charset val="238"/>
      </rPr>
      <t>Časti a súčasti strojov a zariadení pre poľnohospodárstvo; subdodávateľské činnosti ako súčasť výroby strojov a prístrojov pre poľnohospodárstvo a lesníctvo</t>
    </r>
  </si>
  <si>
    <r>
      <rPr>
        <sz val="10"/>
        <rFont val="Times New Roman"/>
        <family val="1"/>
        <charset val="238"/>
      </rPr>
      <t>28.30.91</t>
    </r>
  </si>
  <si>
    <r>
      <rPr>
        <sz val="10"/>
        <rFont val="Times New Roman"/>
        <family val="1"/>
        <charset val="238"/>
      </rPr>
      <t>Časti a súčasti strojov a prístrojov na zberové práce a strojov a prístrojov na mlátenie, i. n.</t>
    </r>
  </si>
  <si>
    <r>
      <rPr>
        <sz val="10"/>
        <rFont val="Times New Roman"/>
        <family val="1"/>
        <charset val="238"/>
      </rPr>
      <t>28.30.92</t>
    </r>
  </si>
  <si>
    <r>
      <rPr>
        <sz val="10"/>
        <rFont val="Times New Roman"/>
        <family val="1"/>
        <charset val="238"/>
      </rPr>
      <t>Časti a súčasti strojov na obrábanie pôdy</t>
    </r>
  </si>
  <si>
    <r>
      <rPr>
        <sz val="10"/>
        <rFont val="Times New Roman"/>
        <family val="1"/>
        <charset val="238"/>
      </rPr>
      <t>28.30.93</t>
    </r>
  </si>
  <si>
    <r>
      <rPr>
        <sz val="10"/>
        <rFont val="Times New Roman"/>
        <family val="1"/>
        <charset val="238"/>
      </rPr>
      <t>Časti ostatných poľnohospodárskych strojov a prístrojov</t>
    </r>
  </si>
  <si>
    <r>
      <rPr>
        <sz val="10"/>
        <rFont val="Times New Roman"/>
        <family val="1"/>
        <charset val="238"/>
      </rPr>
      <t>28.30.94</t>
    </r>
  </si>
  <si>
    <r>
      <rPr>
        <sz val="10"/>
        <rFont val="Times New Roman"/>
        <family val="1"/>
        <charset val="238"/>
      </rPr>
      <t>Časti dojacích a mliekarenských strojov a zariadení i. n.</t>
    </r>
  </si>
  <si>
    <r>
      <rPr>
        <sz val="10"/>
        <rFont val="Times New Roman"/>
        <family val="1"/>
        <charset val="238"/>
      </rPr>
      <t>28.30.99</t>
    </r>
  </si>
  <si>
    <r>
      <rPr>
        <sz val="10"/>
        <rFont val="Times New Roman"/>
        <family val="1"/>
        <charset val="238"/>
      </rPr>
      <t>Subdodávateľské činnosti ako súčasť výroby strojov a prístrojov pre poľnohospodárstvo a lesníctvo</t>
    </r>
  </si>
  <si>
    <t>28.4</t>
  </si>
  <si>
    <t>Stroje na tvarovanie kovov</t>
  </si>
  <si>
    <t>28.41</t>
  </si>
  <si>
    <r>
      <rPr>
        <sz val="10"/>
        <rFont val="Times New Roman"/>
        <family val="1"/>
        <charset val="238"/>
      </rPr>
      <t>28.41.1</t>
    </r>
  </si>
  <si>
    <r>
      <rPr>
        <sz val="10"/>
        <rFont val="Times New Roman"/>
        <family val="1"/>
        <charset val="238"/>
      </rPr>
      <t>Obrábacie stroje na opracovanie kovov s použitím laseru a podobne; obrábacie centrá na obrábanie kovov a podobne</t>
    </r>
  </si>
  <si>
    <r>
      <rPr>
        <sz val="10"/>
        <rFont val="Times New Roman"/>
        <family val="1"/>
        <charset val="238"/>
      </rPr>
      <t>28.41.11</t>
    </r>
  </si>
  <si>
    <r>
      <rPr>
        <sz val="10"/>
        <rFont val="Times New Roman"/>
        <family val="1"/>
        <charset val="238"/>
      </rPr>
      <t>Obrábacie  stroje  na  opracovanie  kovov  pomocou  úberu  materiálu  s  použitím  laseru,  ultrazvuku,  vodnej  trysky a podobne</t>
    </r>
  </si>
  <si>
    <r>
      <rPr>
        <sz val="10"/>
        <rFont val="Times New Roman"/>
        <family val="1"/>
        <charset val="238"/>
      </rPr>
      <t>28.41.12</t>
    </r>
  </si>
  <si>
    <r>
      <rPr>
        <sz val="10"/>
        <rFont val="Times New Roman"/>
        <family val="1"/>
        <charset val="238"/>
      </rPr>
      <t>Obrábacie centrá, stavebnicové obrábacie stroje a viacpolohové stroje na obrábanie kovov</t>
    </r>
  </si>
  <si>
    <r>
      <rPr>
        <sz val="10"/>
        <rFont val="Times New Roman"/>
        <family val="1"/>
        <charset val="238"/>
      </rPr>
      <t>28.41.2</t>
    </r>
  </si>
  <si>
    <r>
      <rPr>
        <sz val="10"/>
        <rFont val="Times New Roman"/>
        <family val="1"/>
        <charset val="238"/>
      </rPr>
      <t>Sústruhy, vŕtačky a frézy na opracovanie kovov</t>
    </r>
  </si>
  <si>
    <r>
      <rPr>
        <sz val="10"/>
        <rFont val="Times New Roman"/>
        <family val="1"/>
        <charset val="238"/>
      </rPr>
      <t>28.41.21</t>
    </r>
  </si>
  <si>
    <r>
      <rPr>
        <sz val="10"/>
        <rFont val="Times New Roman"/>
        <family val="1"/>
        <charset val="238"/>
      </rPr>
      <t>Sústruhy na obrábanie kovov</t>
    </r>
  </si>
  <si>
    <r>
      <rPr>
        <sz val="10"/>
        <rFont val="Times New Roman"/>
        <family val="1"/>
        <charset val="238"/>
      </rPr>
      <t>28.41.22</t>
    </r>
  </si>
  <si>
    <r>
      <rPr>
        <sz val="10"/>
        <rFont val="Times New Roman"/>
        <family val="1"/>
        <charset val="238"/>
      </rPr>
      <t>Obrábacie stroje na vŕtanie, vyvrtávanie alebo frézovanie kovov; obrábacie stroje na rezanie vonkajších alebo vnútorných závitov do kovu, i. n.</t>
    </r>
  </si>
  <si>
    <r>
      <rPr>
        <sz val="10"/>
        <rFont val="Times New Roman"/>
        <family val="1"/>
        <charset val="238"/>
      </rPr>
      <t>28.41.23</t>
    </r>
  </si>
  <si>
    <r>
      <rPr>
        <sz val="10"/>
        <rFont val="Times New Roman"/>
        <family val="1"/>
        <charset val="238"/>
      </rPr>
      <t>Obrábacie stroje na odstraňovanie ostrín, ostrenie, brúsenie alebo na inú konečnú úpravu kovov</t>
    </r>
  </si>
  <si>
    <r>
      <rPr>
        <sz val="10"/>
        <rFont val="Times New Roman"/>
        <family val="1"/>
        <charset val="238"/>
      </rPr>
      <t>28.41.24</t>
    </r>
  </si>
  <si>
    <r>
      <rPr>
        <sz val="10"/>
        <rFont val="Times New Roman"/>
        <family val="1"/>
        <charset val="238"/>
      </rPr>
      <t>Obrábacie stroje na hobľovanie, pílenie, odrezávanie alebo iné rezanie kovov</t>
    </r>
  </si>
  <si>
    <r>
      <rPr>
        <sz val="10"/>
        <rFont val="Times New Roman"/>
        <family val="1"/>
        <charset val="238"/>
      </rPr>
      <t>28.41.3</t>
    </r>
  </si>
  <si>
    <r>
      <rPr>
        <sz val="10"/>
        <rFont val="Times New Roman"/>
        <family val="1"/>
        <charset val="238"/>
      </rPr>
      <t>Ostatné obrábacie stroje na opracovanie kovov</t>
    </r>
  </si>
  <si>
    <r>
      <rPr>
        <sz val="10"/>
        <rFont val="Times New Roman"/>
        <family val="1"/>
        <charset val="238"/>
      </rPr>
      <t>28.41.31</t>
    </r>
  </si>
  <si>
    <r>
      <rPr>
        <sz val="10"/>
        <rFont val="Times New Roman"/>
        <family val="1"/>
        <charset val="238"/>
      </rPr>
      <t>Stroje na ohýbanie, drážkovanie a prekladanie a vyrovnávanie kovov</t>
    </r>
  </si>
  <si>
    <r>
      <rPr>
        <sz val="10"/>
        <rFont val="Times New Roman"/>
        <family val="1"/>
        <charset val="238"/>
      </rPr>
      <t>28.41.32</t>
    </r>
  </si>
  <si>
    <r>
      <rPr>
        <sz val="10"/>
        <rFont val="Times New Roman"/>
        <family val="1"/>
        <charset val="238"/>
      </rPr>
      <t>Stroje na dierovanie a prebíjanie alebo narezávanie, nastrihovanie alebo vrúbkovanie kovov</t>
    </r>
  </si>
  <si>
    <r>
      <rPr>
        <sz val="10"/>
        <rFont val="Times New Roman"/>
        <family val="1"/>
        <charset val="238"/>
      </rPr>
      <t>28.41.33</t>
    </r>
  </si>
  <si>
    <r>
      <rPr>
        <sz val="10"/>
        <rFont val="Times New Roman"/>
        <family val="1"/>
        <charset val="238"/>
      </rPr>
      <t>Stroje na kovanie alebo lisovanie v zápustke a buchary; hydraulické lisy a lisy na opracovanie kovov, i. n.</t>
    </r>
  </si>
  <si>
    <r>
      <rPr>
        <sz val="10"/>
        <rFont val="Times New Roman"/>
        <family val="1"/>
        <charset val="238"/>
      </rPr>
      <t>28.41.34</t>
    </r>
  </si>
  <si>
    <r>
      <rPr>
        <sz val="10"/>
        <rFont val="Times New Roman"/>
        <family val="1"/>
        <charset val="238"/>
      </rPr>
      <t>Obrábacie stroje i. n. na opracovanie kovov, spekaných kovových karbidov alebo cermetov, pracujúce inak ako úberom materiálu</t>
    </r>
  </si>
  <si>
    <r>
      <rPr>
        <sz val="10"/>
        <rFont val="Times New Roman"/>
        <family val="1"/>
        <charset val="238"/>
      </rPr>
      <t>28.41.4</t>
    </r>
  </si>
  <si>
    <r>
      <rPr>
        <sz val="10"/>
        <rFont val="Times New Roman"/>
        <family val="1"/>
        <charset val="238"/>
      </rPr>
      <t>Časti, súčasti a príslušenstvo kovoobrábacích strojov</t>
    </r>
  </si>
  <si>
    <r>
      <rPr>
        <sz val="10"/>
        <rFont val="Times New Roman"/>
        <family val="1"/>
        <charset val="238"/>
      </rPr>
      <t>28.41.40</t>
    </r>
  </si>
  <si>
    <r>
      <rPr>
        <sz val="10"/>
        <rFont val="Times New Roman"/>
        <family val="1"/>
        <charset val="238"/>
      </rPr>
      <t>28.41.9</t>
    </r>
  </si>
  <si>
    <r>
      <rPr>
        <sz val="10"/>
        <rFont val="Times New Roman"/>
        <family val="1"/>
        <charset val="238"/>
      </rPr>
      <t>Subdodávateľské činnosti ako súčasť výroby kovoobrábacích strojov</t>
    </r>
  </si>
  <si>
    <r>
      <rPr>
        <sz val="10"/>
        <rFont val="Times New Roman"/>
        <family val="1"/>
        <charset val="238"/>
      </rPr>
      <t>28.41.99</t>
    </r>
  </si>
  <si>
    <t>28.49</t>
  </si>
  <si>
    <r>
      <rPr>
        <sz val="10"/>
        <rFont val="Times New Roman"/>
        <family val="1"/>
        <charset val="238"/>
      </rPr>
      <t>Ostatné obrábacie stroje</t>
    </r>
  </si>
  <si>
    <r>
      <rPr>
        <sz val="10"/>
        <rFont val="Times New Roman"/>
        <family val="1"/>
        <charset val="238"/>
      </rPr>
      <t>28.49.1</t>
    </r>
  </si>
  <si>
    <r>
      <rPr>
        <sz val="10"/>
        <rFont val="Times New Roman"/>
        <family val="1"/>
        <charset val="238"/>
      </rPr>
      <t>Obrábacie stroje na opracovanie kameňa, dreva a podobných pevných materiálov</t>
    </r>
  </si>
  <si>
    <r>
      <rPr>
        <sz val="10"/>
        <rFont val="Times New Roman"/>
        <family val="1"/>
        <charset val="238"/>
      </rPr>
      <t>28.49.11</t>
    </r>
  </si>
  <si>
    <r>
      <rPr>
        <sz val="10"/>
        <rFont val="Times New Roman"/>
        <family val="1"/>
        <charset val="238"/>
      </rPr>
      <t>Obrábacie stroje na opracovanie kameňa, keramickej hmoty, betónu alebo podobných nerastných materiálov, stroje na obrábanie skla za studena</t>
    </r>
  </si>
  <si>
    <r>
      <rPr>
        <sz val="10"/>
        <rFont val="Times New Roman"/>
        <family val="1"/>
        <charset val="238"/>
      </rPr>
      <t>28.49.12</t>
    </r>
  </si>
  <si>
    <r>
      <rPr>
        <sz val="10"/>
        <rFont val="Times New Roman"/>
        <family val="1"/>
        <charset val="238"/>
      </rPr>
      <t>Obrábacie stroje na opracovanie dreva, korku, kostí, ebonitu, tuhých plastov alebo podobných tvrdých materiálov; stroje na elektrolytické pokovovanie</t>
    </r>
  </si>
  <si>
    <r>
      <rPr>
        <sz val="10"/>
        <rFont val="Times New Roman"/>
        <family val="1"/>
        <charset val="238"/>
      </rPr>
      <t>28.49.13</t>
    </r>
  </si>
  <si>
    <r>
      <rPr>
        <sz val="10"/>
        <rFont val="Times New Roman"/>
        <family val="1"/>
        <charset val="238"/>
      </rPr>
      <t>Upevnené vŕtačky a príklepové vŕtačky, pilovacie stroje, nitovačky a rezačky na plech</t>
    </r>
  </si>
  <si>
    <r>
      <rPr>
        <sz val="10"/>
        <rFont val="Times New Roman"/>
        <family val="1"/>
        <charset val="238"/>
      </rPr>
      <t>28.49.2</t>
    </r>
  </si>
  <si>
    <r>
      <rPr>
        <sz val="10"/>
        <rFont val="Times New Roman"/>
        <family val="1"/>
        <charset val="238"/>
      </rPr>
      <t>Držiaky náradia</t>
    </r>
  </si>
  <si>
    <r>
      <rPr>
        <sz val="10"/>
        <rFont val="Times New Roman"/>
        <family val="1"/>
        <charset val="238"/>
      </rPr>
      <t>28.49.21</t>
    </r>
  </si>
  <si>
    <r>
      <rPr>
        <sz val="10"/>
        <rFont val="Times New Roman"/>
        <family val="1"/>
        <charset val="238"/>
      </rPr>
      <t>Držiaky náradia a samočinné závitorezné hlavy pre obrábacie stroje</t>
    </r>
  </si>
  <si>
    <r>
      <rPr>
        <sz val="10"/>
        <rFont val="Times New Roman"/>
        <family val="1"/>
        <charset val="238"/>
      </rPr>
      <t>28.49.22</t>
    </r>
  </si>
  <si>
    <r>
      <rPr>
        <sz val="10"/>
        <rFont val="Times New Roman"/>
        <family val="1"/>
        <charset val="238"/>
      </rPr>
      <t>Upínacie zariadenia pre obrábacie stroje</t>
    </r>
  </si>
  <si>
    <r>
      <rPr>
        <sz val="10"/>
        <rFont val="Times New Roman"/>
        <family val="1"/>
        <charset val="238"/>
      </rPr>
      <t>28.49.23</t>
    </r>
  </si>
  <si>
    <r>
      <rPr>
        <sz val="10"/>
        <rFont val="Times New Roman"/>
        <family val="1"/>
        <charset val="238"/>
      </rPr>
      <t>Deliace hlavy alebo iné špeciálne prídavné zariadenia k obrábacím strojom</t>
    </r>
  </si>
  <si>
    <r>
      <rPr>
        <sz val="10"/>
        <rFont val="Times New Roman"/>
        <family val="1"/>
        <charset val="238"/>
      </rPr>
      <t>28.49.24</t>
    </r>
  </si>
  <si>
    <r>
      <rPr>
        <sz val="10"/>
        <rFont val="Times New Roman"/>
        <family val="1"/>
        <charset val="238"/>
      </rPr>
      <t>Časti, súčasti a príslušenstvo pre obrábacie stroje na opracovanie dreva, korku, kameňa, ebonitu a podobných tvrdých materiálov</t>
    </r>
  </si>
  <si>
    <r>
      <rPr>
        <sz val="10"/>
        <rFont val="Times New Roman"/>
        <family val="1"/>
        <charset val="238"/>
      </rPr>
      <t>28.49.9</t>
    </r>
  </si>
  <si>
    <r>
      <rPr>
        <sz val="10"/>
        <rFont val="Times New Roman"/>
        <family val="1"/>
        <charset val="238"/>
      </rPr>
      <t>Subdodávateľské činnosti ako súčasť výroby ostatných obrábacích strojov</t>
    </r>
  </si>
  <si>
    <r>
      <rPr>
        <sz val="10"/>
        <rFont val="Times New Roman"/>
        <family val="1"/>
        <charset val="238"/>
      </rPr>
      <t>28.49.99</t>
    </r>
  </si>
  <si>
    <t>28.9</t>
  </si>
  <si>
    <t>Ostatné stroje a zariadenia na špeciálne účely</t>
  </si>
  <si>
    <t>28.91</t>
  </si>
  <si>
    <r>
      <rPr>
        <sz val="10"/>
        <rFont val="Times New Roman"/>
        <family val="1"/>
        <charset val="238"/>
      </rPr>
      <t>Stroje pre metalurgiu</t>
    </r>
  </si>
  <si>
    <r>
      <rPr>
        <sz val="10"/>
        <rFont val="Times New Roman"/>
        <family val="1"/>
        <charset val="238"/>
      </rPr>
      <t>28.91.1</t>
    </r>
  </si>
  <si>
    <r>
      <rPr>
        <sz val="10"/>
        <rFont val="Times New Roman"/>
        <family val="1"/>
        <charset val="238"/>
      </rPr>
      <t>Stroje pre metalurgiu a ich časti a súčasti</t>
    </r>
  </si>
  <si>
    <r>
      <rPr>
        <sz val="10"/>
        <rFont val="Times New Roman"/>
        <family val="1"/>
        <charset val="238"/>
      </rPr>
      <t>28.91.11</t>
    </r>
  </si>
  <si>
    <r>
      <rPr>
        <sz val="10"/>
        <rFont val="Times New Roman"/>
        <family val="1"/>
        <charset val="238"/>
      </rPr>
      <t>Konvertory, odlievacie panvy, kokily na ingoty a odlievacie stroje; valcovacie stolice</t>
    </r>
  </si>
  <si>
    <r>
      <rPr>
        <sz val="10"/>
        <rFont val="Times New Roman"/>
        <family val="1"/>
        <charset val="238"/>
      </rPr>
      <t>28.91.12</t>
    </r>
  </si>
  <si>
    <r>
      <rPr>
        <sz val="10"/>
        <rFont val="Times New Roman"/>
        <family val="1"/>
        <charset val="238"/>
      </rPr>
      <t>Časti a súčasti strojov pre metalurgiu; časti a súčasti valcovacích stolíc</t>
    </r>
  </si>
  <si>
    <r>
      <rPr>
        <sz val="10"/>
        <rFont val="Times New Roman"/>
        <family val="1"/>
        <charset val="238"/>
      </rPr>
      <t>28.91.9</t>
    </r>
  </si>
  <si>
    <r>
      <rPr>
        <sz val="10"/>
        <rFont val="Times New Roman"/>
        <family val="1"/>
        <charset val="238"/>
      </rPr>
      <t>Subdodávateľské činnosti ako súčasť výroby strojov pre metalurgiu</t>
    </r>
  </si>
  <si>
    <r>
      <rPr>
        <sz val="10"/>
        <rFont val="Times New Roman"/>
        <family val="1"/>
        <charset val="238"/>
      </rPr>
      <t>28.91.99</t>
    </r>
  </si>
  <si>
    <t>28.92</t>
  </si>
  <si>
    <r>
      <rPr>
        <sz val="10"/>
        <rFont val="Times New Roman"/>
        <family val="1"/>
        <charset val="238"/>
      </rPr>
      <t>Stroje pre hlbinnú a povrchovú ťažbu a pre stavebníctvo</t>
    </r>
  </si>
  <si>
    <r>
      <rPr>
        <sz val="10"/>
        <rFont val="Times New Roman"/>
        <family val="1"/>
        <charset val="238"/>
      </rPr>
      <t>28.92.1</t>
    </r>
  </si>
  <si>
    <r>
      <rPr>
        <sz val="10"/>
        <rFont val="Times New Roman"/>
        <family val="1"/>
        <charset val="238"/>
      </rPr>
      <t>Stroje pre hlbinnú ťažbu</t>
    </r>
  </si>
  <si>
    <r>
      <rPr>
        <sz val="10"/>
        <rFont val="Times New Roman"/>
        <family val="1"/>
        <charset val="238"/>
      </rPr>
      <t>28.92.11</t>
    </r>
  </si>
  <si>
    <r>
      <rPr>
        <sz val="10"/>
        <rFont val="Times New Roman"/>
        <family val="1"/>
        <charset val="238"/>
      </rPr>
      <t>Elevátory a dopravníky na nepretržité premiestňovanie materiálov pre použitie pod zemou</t>
    </r>
  </si>
  <si>
    <r>
      <rPr>
        <sz val="10"/>
        <rFont val="Times New Roman"/>
        <family val="1"/>
        <charset val="238"/>
      </rPr>
      <t>28.92.12</t>
    </r>
  </si>
  <si>
    <r>
      <rPr>
        <sz val="10"/>
        <rFont val="Times New Roman"/>
        <family val="1"/>
        <charset val="238"/>
      </rPr>
      <t>Stroje na ťažbu uhlia alebo hornín a stroje na razenie tunelov; ostatné hĺbiace a vŕtacie stroje</t>
    </r>
  </si>
  <si>
    <r>
      <rPr>
        <sz val="10"/>
        <rFont val="Times New Roman"/>
        <family val="1"/>
        <charset val="238"/>
      </rPr>
      <t>28.92.2</t>
    </r>
  </si>
  <si>
    <r>
      <rPr>
        <sz val="10"/>
        <rFont val="Times New Roman"/>
        <family val="1"/>
        <charset val="238"/>
      </rPr>
      <t xml:space="preserve">Ostatné stroje a zariadenia planírovacie, škrabacie, hĺbiace, utĺkacie, zhutňovacie stroje a stroje na ťažbu zeme, rúd a nera­
</t>
    </r>
    <r>
      <rPr>
        <sz val="10"/>
        <rFont val="Times New Roman"/>
        <family val="1"/>
        <charset val="238"/>
      </rPr>
      <t>stov s vlastným pohonom (vrátane buldozérov, mechanických lopát a cestných valcov)</t>
    </r>
  </si>
  <si>
    <r>
      <rPr>
        <sz val="10"/>
        <rFont val="Times New Roman"/>
        <family val="1"/>
        <charset val="238"/>
      </rPr>
      <t>28.92.21</t>
    </r>
  </si>
  <si>
    <r>
      <rPr>
        <sz val="10"/>
        <rFont val="Times New Roman"/>
        <family val="1"/>
        <charset val="238"/>
      </rPr>
      <t>Buldozéry a angledozéry s vlastným pohonom</t>
    </r>
  </si>
  <si>
    <r>
      <rPr>
        <sz val="10"/>
        <rFont val="Times New Roman"/>
        <family val="1"/>
        <charset val="238"/>
      </rPr>
      <t>28.92.22</t>
    </r>
  </si>
  <si>
    <r>
      <rPr>
        <sz val="10"/>
        <rFont val="Times New Roman"/>
        <family val="1"/>
        <charset val="238"/>
      </rPr>
      <t>Stroje na planírovanie terénu a zrovnávače s vlastným pohonom; motorové skrejpre</t>
    </r>
  </si>
  <si>
    <r>
      <rPr>
        <sz val="10"/>
        <rFont val="Times New Roman"/>
        <family val="1"/>
        <charset val="238"/>
      </rPr>
      <t>28.92.23</t>
    </r>
  </si>
  <si>
    <r>
      <rPr>
        <sz val="10"/>
        <rFont val="Times New Roman"/>
        <family val="1"/>
        <charset val="238"/>
      </rPr>
      <t>Ubíjadlá a cestné valce s vlastným pohonom</t>
    </r>
  </si>
  <si>
    <r>
      <rPr>
        <sz val="10"/>
        <rFont val="Times New Roman"/>
        <family val="1"/>
        <charset val="238"/>
      </rPr>
      <t>28.92.24</t>
    </r>
  </si>
  <si>
    <r>
      <rPr>
        <sz val="10"/>
        <rFont val="Times New Roman"/>
        <family val="1"/>
        <charset val="238"/>
      </rPr>
      <t>Čelné lopatové nakladače s vlastným pohonom</t>
    </r>
  </si>
  <si>
    <r>
      <rPr>
        <sz val="10"/>
        <rFont val="Times New Roman"/>
        <family val="1"/>
        <charset val="238"/>
      </rPr>
      <t>28.92.25</t>
    </r>
  </si>
  <si>
    <r>
      <rPr>
        <sz val="10"/>
        <rFont val="Times New Roman"/>
        <family val="1"/>
        <charset val="238"/>
      </rPr>
      <t>Mechanické lopaty, exkavátory a lopatové nakladače s vlastným pohonom, s nadstavbou otočnou o 360°, okrem čelných lopatových nakladačov</t>
    </r>
  </si>
  <si>
    <r>
      <rPr>
        <sz val="10"/>
        <rFont val="Times New Roman"/>
        <family val="1"/>
        <charset val="238"/>
      </rPr>
      <t>28.92.26</t>
    </r>
  </si>
  <si>
    <r>
      <rPr>
        <sz val="10"/>
        <rFont val="Times New Roman"/>
        <family val="1"/>
        <charset val="238"/>
      </rPr>
      <t>Ostatné  mechanické lopaty, exkavátory a lopatové nakladače s vlastným pohonom;  ostatné  stroje na  hlbinnú  ťažbu s vlastným pohonom</t>
    </r>
  </si>
  <si>
    <r>
      <rPr>
        <sz val="10"/>
        <rFont val="Times New Roman"/>
        <family val="1"/>
        <charset val="238"/>
      </rPr>
      <t>28.92.27</t>
    </r>
  </si>
  <si>
    <r>
      <rPr>
        <sz val="10"/>
        <rFont val="Times New Roman"/>
        <family val="1"/>
        <charset val="238"/>
      </rPr>
      <t>Radlice buldozérov a angledozérov</t>
    </r>
  </si>
  <si>
    <r>
      <rPr>
        <sz val="10"/>
        <rFont val="Times New Roman"/>
        <family val="1"/>
        <charset val="238"/>
      </rPr>
      <t>28.92.28</t>
    </r>
  </si>
  <si>
    <r>
      <rPr>
        <sz val="10"/>
        <rFont val="Times New Roman"/>
        <family val="1"/>
        <charset val="238"/>
      </rPr>
      <t>Terénne vyklápacie vozy</t>
    </r>
  </si>
  <si>
    <r>
      <rPr>
        <sz val="10"/>
        <rFont val="Times New Roman"/>
        <family val="1"/>
        <charset val="238"/>
      </rPr>
      <t>28.92.3</t>
    </r>
  </si>
  <si>
    <r>
      <rPr>
        <sz val="10"/>
        <rFont val="Times New Roman"/>
        <family val="1"/>
        <charset val="238"/>
      </rPr>
      <t>Ostatné exkavátorové stroje</t>
    </r>
  </si>
  <si>
    <r>
      <rPr>
        <sz val="10"/>
        <rFont val="Times New Roman"/>
        <family val="1"/>
        <charset val="238"/>
      </rPr>
      <t>28.92.30</t>
    </r>
  </si>
  <si>
    <r>
      <rPr>
        <sz val="10"/>
        <rFont val="Times New Roman"/>
        <family val="1"/>
        <charset val="238"/>
      </rPr>
      <t>28.92.4</t>
    </r>
  </si>
  <si>
    <r>
      <rPr>
        <sz val="10"/>
        <rFont val="Times New Roman"/>
        <family val="1"/>
        <charset val="238"/>
      </rPr>
      <t>Stroje a zariadenia na triedenie, drvenie, miešanie a podobné spracovanie zeminy, kameňa, rúd a ostatných nerastných látok</t>
    </r>
  </si>
  <si>
    <r>
      <rPr>
        <sz val="10"/>
        <rFont val="Times New Roman"/>
        <family val="1"/>
        <charset val="238"/>
      </rPr>
      <t>28.92.40</t>
    </r>
  </si>
  <si>
    <r>
      <rPr>
        <sz val="10"/>
        <rFont val="Times New Roman"/>
        <family val="1"/>
        <charset val="238"/>
      </rPr>
      <t>28.92.5</t>
    </r>
  </si>
  <si>
    <r>
      <rPr>
        <sz val="10"/>
        <rFont val="Times New Roman"/>
        <family val="1"/>
        <charset val="238"/>
      </rPr>
      <t>Pásové traktory</t>
    </r>
  </si>
  <si>
    <r>
      <rPr>
        <sz val="10"/>
        <rFont val="Times New Roman"/>
        <family val="1"/>
        <charset val="238"/>
      </rPr>
      <t>28.92.50</t>
    </r>
  </si>
  <si>
    <r>
      <rPr>
        <sz val="10"/>
        <rFont val="Times New Roman"/>
        <family val="1"/>
        <charset val="238"/>
      </rPr>
      <t>28.92.6</t>
    </r>
  </si>
  <si>
    <r>
      <rPr>
        <sz val="10"/>
        <rFont val="Times New Roman"/>
        <family val="1"/>
        <charset val="238"/>
      </rPr>
      <t>Časti a súčasti strojov pre povrchovú a hlbinnú ťažbu a stavebníctvo</t>
    </r>
  </si>
  <si>
    <r>
      <rPr>
        <sz val="10"/>
        <rFont val="Times New Roman"/>
        <family val="1"/>
        <charset val="238"/>
      </rPr>
      <t>28.92.61</t>
    </r>
  </si>
  <si>
    <r>
      <rPr>
        <sz val="10"/>
        <rFont val="Times New Roman"/>
        <family val="1"/>
        <charset val="238"/>
      </rPr>
      <t>Časti a súčasti strojov na vŕtanie a hĺbenie; časti žeriavov</t>
    </r>
  </si>
  <si>
    <r>
      <rPr>
        <sz val="10"/>
        <rFont val="Times New Roman"/>
        <family val="1"/>
        <charset val="238"/>
      </rPr>
      <t>28.92.62</t>
    </r>
  </si>
  <si>
    <r>
      <rPr>
        <sz val="10"/>
        <rFont val="Times New Roman"/>
        <family val="1"/>
        <charset val="238"/>
      </rPr>
      <t>Časti strojov a zariadení na triedenie, drvenie a podobné spracovanie zeminy, kameňa a podobne</t>
    </r>
  </si>
  <si>
    <r>
      <rPr>
        <sz val="10"/>
        <rFont val="Times New Roman"/>
        <family val="1"/>
        <charset val="238"/>
      </rPr>
      <t>28.92.9</t>
    </r>
  </si>
  <si>
    <r>
      <rPr>
        <sz val="10"/>
        <rFont val="Times New Roman"/>
        <family val="1"/>
        <charset val="238"/>
      </rPr>
      <t>Subdodávateľské činnosti ako súčasť výroby strojov pre hlbinnú a povrchovú ťažbu a pre stavebníctvo</t>
    </r>
  </si>
  <si>
    <r>
      <rPr>
        <sz val="10"/>
        <rFont val="Times New Roman"/>
        <family val="1"/>
        <charset val="238"/>
      </rPr>
      <t>28.92.99</t>
    </r>
  </si>
  <si>
    <t>28.93</t>
  </si>
  <si>
    <r>
      <rPr>
        <sz val="10"/>
        <rFont val="Times New Roman"/>
        <family val="1"/>
        <charset val="238"/>
      </rPr>
      <t>Stroje na výrobu potravín, nápojov a na spracovanie tabaku</t>
    </r>
  </si>
  <si>
    <r>
      <rPr>
        <sz val="10"/>
        <rFont val="Times New Roman"/>
        <family val="1"/>
        <charset val="238"/>
      </rPr>
      <t>28.93.1</t>
    </r>
  </si>
  <si>
    <r>
      <rPr>
        <sz val="10"/>
        <rFont val="Times New Roman"/>
        <family val="1"/>
        <charset val="238"/>
      </rPr>
      <t>Stroje na výrobu potravín, nápojov a na spracovanie tabaku okrem ich častí</t>
    </r>
  </si>
  <si>
    <r>
      <rPr>
        <sz val="10"/>
        <rFont val="Times New Roman"/>
        <family val="1"/>
        <charset val="238"/>
      </rPr>
      <t>28.93.11</t>
    </r>
  </si>
  <si>
    <r>
      <rPr>
        <sz val="10"/>
        <rFont val="Times New Roman"/>
        <family val="1"/>
        <charset val="238"/>
      </rPr>
      <t>Odstredivkové separátory smotany</t>
    </r>
  </si>
  <si>
    <r>
      <rPr>
        <sz val="10"/>
        <rFont val="Times New Roman"/>
        <family val="1"/>
        <charset val="238"/>
      </rPr>
      <t>28.93.12</t>
    </r>
  </si>
  <si>
    <r>
      <rPr>
        <sz val="10"/>
        <rFont val="Times New Roman"/>
        <family val="1"/>
        <charset val="238"/>
      </rPr>
      <t>Mliekarenské stroje a prístroje</t>
    </r>
  </si>
  <si>
    <r>
      <rPr>
        <sz val="10"/>
        <rFont val="Times New Roman"/>
        <family val="1"/>
        <charset val="238"/>
      </rPr>
      <t>28.93.13</t>
    </r>
  </si>
  <si>
    <r>
      <rPr>
        <sz val="10"/>
        <rFont val="Times New Roman"/>
        <family val="1"/>
        <charset val="238"/>
      </rPr>
      <t>Stroje a prístroje používané v mlynárstve alebo pri spracovaní obilia alebo sušenej zeleniny, i. n.</t>
    </r>
  </si>
  <si>
    <r>
      <rPr>
        <sz val="10"/>
        <rFont val="Times New Roman"/>
        <family val="1"/>
        <charset val="238"/>
      </rPr>
      <t>28.93.14</t>
    </r>
  </si>
  <si>
    <r>
      <rPr>
        <sz val="10"/>
        <rFont val="Times New Roman"/>
        <family val="1"/>
        <charset val="238"/>
      </rPr>
      <t>Stroje a prístroje na výrobu vína, jablčného vína (cideru), ovocných džúsov a podobných nápojov</t>
    </r>
  </si>
  <si>
    <r>
      <rPr>
        <sz val="10"/>
        <rFont val="Times New Roman"/>
        <family val="1"/>
        <charset val="238"/>
      </rPr>
      <t>28.93.15</t>
    </r>
  </si>
  <si>
    <r>
      <rPr>
        <sz val="10"/>
        <rFont val="Times New Roman"/>
        <family val="1"/>
        <charset val="238"/>
      </rPr>
      <t>Neelektrické pekárenské pece; stroje a prístroje na varenie alebo ohrievanie jedál okrem prístrojov pre domácnosť</t>
    </r>
  </si>
  <si>
    <r>
      <rPr>
        <sz val="10"/>
        <rFont val="Times New Roman"/>
        <family val="1"/>
        <charset val="238"/>
      </rPr>
      <t>28.93.16</t>
    </r>
  </si>
  <si>
    <r>
      <rPr>
        <sz val="10"/>
        <rFont val="Times New Roman"/>
        <family val="1"/>
        <charset val="238"/>
      </rPr>
      <t>Sušiace stroje na sušenie poľnohospodárskych produktov</t>
    </r>
  </si>
  <si>
    <r>
      <rPr>
        <sz val="10"/>
        <rFont val="Times New Roman"/>
        <family val="1"/>
        <charset val="238"/>
      </rPr>
      <t>28.93.17</t>
    </r>
  </si>
  <si>
    <r>
      <rPr>
        <sz val="10"/>
        <rFont val="Times New Roman"/>
        <family val="1"/>
        <charset val="238"/>
      </rPr>
      <t>Stroje a prístroje na priemyselnú výrobu alebo úpravu jedál alebo nápojov vrátane tukov alebo olejov</t>
    </r>
  </si>
  <si>
    <r>
      <rPr>
        <sz val="10"/>
        <rFont val="Times New Roman"/>
        <family val="1"/>
        <charset val="238"/>
      </rPr>
      <t>28.93.18</t>
    </r>
  </si>
  <si>
    <r>
      <rPr>
        <sz val="10"/>
        <rFont val="Times New Roman"/>
        <family val="1"/>
        <charset val="238"/>
      </rPr>
      <t>Stroje a prístroje na prípravu alebo spracovanie tabaku i. n.</t>
    </r>
  </si>
  <si>
    <r>
      <rPr>
        <sz val="10"/>
        <rFont val="Times New Roman"/>
        <family val="1"/>
        <charset val="238"/>
      </rPr>
      <t>28.93.2</t>
    </r>
  </si>
  <si>
    <r>
      <rPr>
        <sz val="10"/>
        <rFont val="Times New Roman"/>
        <family val="1"/>
        <charset val="238"/>
      </rPr>
      <t>Stroje a zariadenia na čistenie, triedenie alebo preosievanie semien, zŕn alebo suchých strukovín</t>
    </r>
  </si>
  <si>
    <r>
      <rPr>
        <sz val="10"/>
        <rFont val="Times New Roman"/>
        <family val="1"/>
        <charset val="238"/>
      </rPr>
      <t>28.93.20</t>
    </r>
  </si>
  <si>
    <r>
      <rPr>
        <sz val="10"/>
        <rFont val="Times New Roman"/>
        <family val="1"/>
        <charset val="238"/>
      </rPr>
      <t>28.93.3</t>
    </r>
  </si>
  <si>
    <r>
      <rPr>
        <sz val="10"/>
        <rFont val="Times New Roman"/>
        <family val="1"/>
        <charset val="238"/>
      </rPr>
      <t>Časti a súčasti strojov na výrobu potravín, nápojov a na spracovanie tabaku</t>
    </r>
  </si>
  <si>
    <r>
      <rPr>
        <sz val="10"/>
        <rFont val="Times New Roman"/>
        <family val="1"/>
        <charset val="238"/>
      </rPr>
      <t>28.93.31</t>
    </r>
  </si>
  <si>
    <r>
      <rPr>
        <sz val="10"/>
        <rFont val="Times New Roman"/>
        <family val="1"/>
        <charset val="238"/>
      </rPr>
      <t>Časti a súčasti strojov na výrobu nápojov</t>
    </r>
  </si>
  <si>
    <r>
      <rPr>
        <sz val="10"/>
        <rFont val="Times New Roman"/>
        <family val="1"/>
        <charset val="238"/>
      </rPr>
      <t>28.93.32</t>
    </r>
  </si>
  <si>
    <r>
      <rPr>
        <sz val="10"/>
        <rFont val="Times New Roman"/>
        <family val="1"/>
        <charset val="238"/>
      </rPr>
      <t>Časti a súčasti strojov na výrobu potravín</t>
    </r>
  </si>
  <si>
    <r>
      <rPr>
        <sz val="10"/>
        <rFont val="Times New Roman"/>
        <family val="1"/>
        <charset val="238"/>
      </rPr>
      <t>28.93.33</t>
    </r>
  </si>
  <si>
    <r>
      <rPr>
        <sz val="10"/>
        <rFont val="Times New Roman"/>
        <family val="1"/>
        <charset val="238"/>
      </rPr>
      <t>Časti a súčasti strojov na spracovanie tabaku</t>
    </r>
  </si>
  <si>
    <r>
      <rPr>
        <sz val="10"/>
        <rFont val="Times New Roman"/>
        <family val="1"/>
        <charset val="238"/>
      </rPr>
      <t>28.93.34</t>
    </r>
  </si>
  <si>
    <r>
      <rPr>
        <sz val="10"/>
        <rFont val="Times New Roman"/>
        <family val="1"/>
        <charset val="238"/>
      </rPr>
      <t>Časti a súčasti strojov na čistenie, triedenie a preosievanie semien, zŕn alebo suchých strukovín</t>
    </r>
  </si>
  <si>
    <r>
      <rPr>
        <sz val="10"/>
        <rFont val="Times New Roman"/>
        <family val="1"/>
        <charset val="238"/>
      </rPr>
      <t>28.93.9</t>
    </r>
  </si>
  <si>
    <r>
      <rPr>
        <sz val="10"/>
        <rFont val="Times New Roman"/>
        <family val="1"/>
        <charset val="238"/>
      </rPr>
      <t>Subdodávateľské činnosti ako súčasť výroby strojov na výrobu potravín, nápojov a na spracovanie tabaku</t>
    </r>
  </si>
  <si>
    <r>
      <rPr>
        <sz val="10"/>
        <rFont val="Times New Roman"/>
        <family val="1"/>
        <charset val="238"/>
      </rPr>
      <t>28.93.99</t>
    </r>
  </si>
  <si>
    <t>28.94</t>
  </si>
  <si>
    <r>
      <rPr>
        <sz val="10"/>
        <rFont val="Times New Roman"/>
        <family val="1"/>
        <charset val="238"/>
      </rPr>
      <t>Stroje pre textilný, odevný a kožiarsky priemysel</t>
    </r>
  </si>
  <si>
    <r>
      <rPr>
        <sz val="10"/>
        <rFont val="Times New Roman"/>
        <family val="1"/>
        <charset val="238"/>
      </rPr>
      <t>28.94.1</t>
    </r>
  </si>
  <si>
    <r>
      <rPr>
        <sz val="10"/>
        <rFont val="Times New Roman"/>
        <family val="1"/>
        <charset val="238"/>
      </rPr>
      <t>Stroje a zariadenia na prípravu, spriadanie, tkanie a pletenie textílií</t>
    </r>
  </si>
  <si>
    <r>
      <rPr>
        <sz val="10"/>
        <rFont val="Times New Roman"/>
        <family val="1"/>
        <charset val="238"/>
      </rPr>
      <t>28.94.11</t>
    </r>
  </si>
  <si>
    <r>
      <rPr>
        <sz val="10"/>
        <rFont val="Times New Roman"/>
        <family val="1"/>
        <charset val="238"/>
      </rPr>
      <t xml:space="preserve">Stroje na vytláčanie, preťahovanie, tvarovanie alebo strihanie chemických textilných materiálov; stroje na prípravu textil­
</t>
    </r>
    <r>
      <rPr>
        <sz val="10"/>
        <rFont val="Times New Roman"/>
        <family val="1"/>
        <charset val="238"/>
      </rPr>
      <t>ných vláken</t>
    </r>
  </si>
  <si>
    <r>
      <rPr>
        <sz val="10"/>
        <rFont val="Times New Roman"/>
        <family val="1"/>
        <charset val="238"/>
      </rPr>
      <t>28.94.12</t>
    </r>
  </si>
  <si>
    <r>
      <rPr>
        <sz val="10"/>
        <rFont val="Times New Roman"/>
        <family val="1"/>
        <charset val="238"/>
      </rPr>
      <t>Textilné spriadacie a dopriadacie stroje; stroje na zdvojovanie, splietanie vláken, stroje na súkanie alebo navíjanie</t>
    </r>
  </si>
  <si>
    <r>
      <rPr>
        <sz val="10"/>
        <rFont val="Times New Roman"/>
        <family val="1"/>
        <charset val="238"/>
      </rPr>
      <t>28.94.13</t>
    </r>
  </si>
  <si>
    <r>
      <rPr>
        <sz val="10"/>
        <rFont val="Times New Roman"/>
        <family val="1"/>
        <charset val="238"/>
      </rPr>
      <t>Tkáčske stavy</t>
    </r>
  </si>
  <si>
    <r>
      <rPr>
        <sz val="10"/>
        <rFont val="Times New Roman"/>
        <family val="1"/>
        <charset val="238"/>
      </rPr>
      <t>28.94.14</t>
    </r>
  </si>
  <si>
    <r>
      <rPr>
        <sz val="10"/>
        <rFont val="Times New Roman"/>
        <family val="1"/>
        <charset val="238"/>
      </rPr>
      <t>Pletacie stroje a krosná; stroje na spevnenie prešitím a podobné stroje; stroje na všívanie</t>
    </r>
  </si>
  <si>
    <r>
      <rPr>
        <sz val="10"/>
        <rFont val="Times New Roman"/>
        <family val="1"/>
        <charset val="238"/>
      </rPr>
      <t>28.94.15</t>
    </r>
  </si>
  <si>
    <r>
      <rPr>
        <sz val="10"/>
        <rFont val="Times New Roman"/>
        <family val="1"/>
        <charset val="238"/>
      </rPr>
      <t>Pomocné strojové zariadenia k zariadeniam používaným na spracovanie textílií; stroje na potlač textilu</t>
    </r>
  </si>
  <si>
    <r>
      <rPr>
        <sz val="10"/>
        <rFont val="Times New Roman"/>
        <family val="1"/>
        <charset val="238"/>
      </rPr>
      <t>28.94.2</t>
    </r>
  </si>
  <si>
    <r>
      <rPr>
        <sz val="10"/>
        <rFont val="Times New Roman"/>
        <family val="1"/>
        <charset val="238"/>
      </rPr>
      <t>Ostatné stroje na výrobu textilu a odevov vrátane šijacích strojov</t>
    </r>
  </si>
  <si>
    <r>
      <rPr>
        <sz val="10"/>
        <rFont val="Times New Roman"/>
        <family val="1"/>
        <charset val="238"/>
      </rPr>
      <t>28.94.21</t>
    </r>
  </si>
  <si>
    <r>
      <rPr>
        <sz val="10"/>
        <rFont val="Times New Roman"/>
        <family val="1"/>
        <charset val="238"/>
      </rPr>
      <t xml:space="preserve">Stroje a prístroje na pranie, čistenie, žmýkanie, žehlenie, mangľovanie, farbenie, navíjanie a podobné spracovanie textil­
</t>
    </r>
    <r>
      <rPr>
        <sz val="10"/>
        <rFont val="Times New Roman"/>
        <family val="1"/>
        <charset val="238"/>
      </rPr>
      <t>ných vláken; stroje na konečnú úpravu plsti</t>
    </r>
  </si>
  <si>
    <r>
      <rPr>
        <sz val="10"/>
        <rFont val="Times New Roman"/>
        <family val="1"/>
        <charset val="238"/>
      </rPr>
      <t>28.94.22</t>
    </r>
  </si>
  <si>
    <r>
      <rPr>
        <sz val="10"/>
        <rFont val="Times New Roman"/>
        <family val="1"/>
        <charset val="238"/>
      </rPr>
      <t>Práčky pre práčovne; stroje na chemické čistenie; sušičky, s kapacitou &gt; 10 kg</t>
    </r>
  </si>
  <si>
    <r>
      <rPr>
        <sz val="10"/>
        <rFont val="Times New Roman"/>
        <family val="1"/>
        <charset val="238"/>
      </rPr>
      <t>28.94.23</t>
    </r>
  </si>
  <si>
    <r>
      <rPr>
        <sz val="10"/>
        <rFont val="Times New Roman"/>
        <family val="1"/>
        <charset val="238"/>
      </rPr>
      <t>Odstredivé sušičky bielizne</t>
    </r>
  </si>
  <si>
    <r>
      <rPr>
        <sz val="10"/>
        <rFont val="Times New Roman"/>
        <family val="1"/>
        <charset val="238"/>
      </rPr>
      <t>28.94.24</t>
    </r>
  </si>
  <si>
    <r>
      <rPr>
        <sz val="10"/>
        <rFont val="Times New Roman"/>
        <family val="1"/>
        <charset val="238"/>
      </rPr>
      <t>Šijacie stroje okrem strojov na viazanie a zošívanie kníh a šijacích strojov pre domácnosť</t>
    </r>
  </si>
  <si>
    <r>
      <rPr>
        <sz val="10"/>
        <rFont val="Times New Roman"/>
        <family val="1"/>
        <charset val="238"/>
      </rPr>
      <t>28.94.3</t>
    </r>
  </si>
  <si>
    <r>
      <rPr>
        <sz val="10"/>
        <rFont val="Times New Roman"/>
        <family val="1"/>
        <charset val="238"/>
      </rPr>
      <t>Stroje a prístroje na spracovanie koží a usní a na zhotovovanie alebo opravu obuvi a podobných výrobkov</t>
    </r>
  </si>
  <si>
    <r>
      <rPr>
        <sz val="10"/>
        <rFont val="Times New Roman"/>
        <family val="1"/>
        <charset val="238"/>
      </rPr>
      <t>28.94.30</t>
    </r>
  </si>
  <si>
    <r>
      <rPr>
        <sz val="10"/>
        <rFont val="Times New Roman"/>
        <family val="1"/>
        <charset val="238"/>
      </rPr>
      <t>28.94.4</t>
    </r>
  </si>
  <si>
    <r>
      <rPr>
        <sz val="10"/>
        <rFont val="Times New Roman"/>
        <family val="1"/>
        <charset val="238"/>
      </rPr>
      <t>Šijacie stroje pre domácnosť</t>
    </r>
  </si>
  <si>
    <r>
      <rPr>
        <sz val="10"/>
        <rFont val="Times New Roman"/>
        <family val="1"/>
        <charset val="238"/>
      </rPr>
      <t>28.94.40</t>
    </r>
  </si>
  <si>
    <r>
      <rPr>
        <sz val="10"/>
        <rFont val="Times New Roman"/>
        <family val="1"/>
        <charset val="238"/>
      </rPr>
      <t>28.94.5</t>
    </r>
  </si>
  <si>
    <r>
      <rPr>
        <sz val="10"/>
        <rFont val="Times New Roman"/>
        <family val="1"/>
        <charset val="238"/>
      </rPr>
      <t>Časti a príslušenstvo strojov na pradenie a tkanie a strojov na ostatnú výrobu textílií, odevov a kožených výrobkov</t>
    </r>
  </si>
  <si>
    <r>
      <rPr>
        <sz val="10"/>
        <rFont val="Times New Roman"/>
        <family val="1"/>
        <charset val="238"/>
      </rPr>
      <t>28.94.51</t>
    </r>
  </si>
  <si>
    <r>
      <rPr>
        <sz val="10"/>
        <rFont val="Times New Roman"/>
        <family val="1"/>
        <charset val="238"/>
      </rPr>
      <t>Časti a príslušenstvo strojov na tkanie a pradenie</t>
    </r>
  </si>
  <si>
    <r>
      <rPr>
        <sz val="10"/>
        <rFont val="Times New Roman"/>
        <family val="1"/>
        <charset val="238"/>
      </rPr>
      <t>28.94.52</t>
    </r>
  </si>
  <si>
    <r>
      <rPr>
        <sz val="10"/>
        <rFont val="Times New Roman"/>
        <family val="1"/>
        <charset val="238"/>
      </rPr>
      <t>Časti strojov na ostatnú výrobu textilu, odevov a kožených výrobkov</t>
    </r>
  </si>
  <si>
    <r>
      <rPr>
        <sz val="10"/>
        <rFont val="Times New Roman"/>
        <family val="1"/>
        <charset val="238"/>
      </rPr>
      <t>28.94.9</t>
    </r>
  </si>
  <si>
    <r>
      <rPr>
        <sz val="10"/>
        <rFont val="Times New Roman"/>
        <family val="1"/>
        <charset val="238"/>
      </rPr>
      <t>Subdodávateľské činnosti ako súčasť výroby strojov na výrobu textilu, odevov a kožených výrobkov</t>
    </r>
  </si>
  <si>
    <r>
      <rPr>
        <sz val="10"/>
        <rFont val="Times New Roman"/>
        <family val="1"/>
        <charset val="238"/>
      </rPr>
      <t>28.94.99</t>
    </r>
  </si>
  <si>
    <t>28.95</t>
  </si>
  <si>
    <r>
      <rPr>
        <sz val="10"/>
        <rFont val="Times New Roman"/>
        <family val="1"/>
        <charset val="238"/>
      </rPr>
      <t>Stroje a prístroje na výrobu papiera a lepenky</t>
    </r>
  </si>
  <si>
    <r>
      <rPr>
        <sz val="10"/>
        <rFont val="Times New Roman"/>
        <family val="1"/>
        <charset val="238"/>
      </rPr>
      <t>28.95.1</t>
    </r>
  </si>
  <si>
    <r>
      <rPr>
        <sz val="10"/>
        <rFont val="Times New Roman"/>
        <family val="1"/>
        <charset val="238"/>
      </rPr>
      <t>Stroje a prístroje na výrobu papiera a lepenky, ich časti a súčasti</t>
    </r>
  </si>
  <si>
    <r>
      <rPr>
        <sz val="10"/>
        <rFont val="Times New Roman"/>
        <family val="1"/>
        <charset val="238"/>
      </rPr>
      <t>28.95.11</t>
    </r>
  </si>
  <si>
    <r>
      <rPr>
        <sz val="10"/>
        <rFont val="Times New Roman"/>
        <family val="1"/>
        <charset val="238"/>
      </rPr>
      <t>Stroje a prístroje na výrobu papiera a lepenky okrem ich častí</t>
    </r>
  </si>
  <si>
    <r>
      <rPr>
        <sz val="10"/>
        <rFont val="Times New Roman"/>
        <family val="1"/>
        <charset val="238"/>
      </rPr>
      <t>28.95.12</t>
    </r>
  </si>
  <si>
    <r>
      <rPr>
        <sz val="10"/>
        <rFont val="Times New Roman"/>
        <family val="1"/>
        <charset val="238"/>
      </rPr>
      <t>Časti a súčasti strojov na výrobu papiera a lepenky</t>
    </r>
  </si>
  <si>
    <r>
      <rPr>
        <sz val="10"/>
        <rFont val="Times New Roman"/>
        <family val="1"/>
        <charset val="238"/>
      </rPr>
      <t>28.95.9</t>
    </r>
  </si>
  <si>
    <r>
      <rPr>
        <sz val="10"/>
        <rFont val="Times New Roman"/>
        <family val="1"/>
        <charset val="238"/>
      </rPr>
      <t>Subdodávateľské činnosti ako súčasť výroby strojov na výrobu papiera a lepenky</t>
    </r>
  </si>
  <si>
    <r>
      <rPr>
        <sz val="10"/>
        <rFont val="Times New Roman"/>
        <family val="1"/>
        <charset val="238"/>
      </rPr>
      <t>28.95.99</t>
    </r>
  </si>
  <si>
    <t>28.96</t>
  </si>
  <si>
    <r>
      <rPr>
        <sz val="10"/>
        <rFont val="Times New Roman"/>
        <family val="1"/>
        <charset val="238"/>
      </rPr>
      <t>Stroje na výrobu plastov a kaučuku</t>
    </r>
  </si>
  <si>
    <r>
      <rPr>
        <sz val="10"/>
        <rFont val="Times New Roman"/>
        <family val="1"/>
        <charset val="238"/>
      </rPr>
      <t>28.96.1</t>
    </r>
  </si>
  <si>
    <r>
      <rPr>
        <sz val="10"/>
        <rFont val="Times New Roman"/>
        <family val="1"/>
        <charset val="238"/>
      </rPr>
      <t>Stroje a prístroje i. n. na spracovanie plastov a kaučuku alebo na zhotovovanie výrobkov z týchto materiálov</t>
    </r>
  </si>
  <si>
    <r>
      <rPr>
        <sz val="10"/>
        <rFont val="Times New Roman"/>
        <family val="1"/>
        <charset val="238"/>
      </rPr>
      <t>28.96.10</t>
    </r>
  </si>
  <si>
    <r>
      <rPr>
        <sz val="10"/>
        <rFont val="Times New Roman"/>
        <family val="1"/>
        <charset val="238"/>
      </rPr>
      <t>28.96.2</t>
    </r>
  </si>
  <si>
    <r>
      <rPr>
        <sz val="10"/>
        <rFont val="Times New Roman"/>
        <family val="1"/>
        <charset val="238"/>
      </rPr>
      <t xml:space="preserve">Časti a súčasti strojov a prístrojov i. n. na spracovanie plastov a kaučuku alebo na zhotovovanie výrobkov z týchto mate­
</t>
    </r>
    <r>
      <rPr>
        <sz val="10"/>
        <rFont val="Times New Roman"/>
        <family val="1"/>
        <charset val="238"/>
      </rPr>
      <t>riálov</t>
    </r>
  </si>
  <si>
    <r>
      <rPr>
        <sz val="10"/>
        <rFont val="Times New Roman"/>
        <family val="1"/>
        <charset val="238"/>
      </rPr>
      <t>28.96.20</t>
    </r>
  </si>
  <si>
    <r>
      <rPr>
        <sz val="10"/>
        <rFont val="Times New Roman"/>
        <family val="1"/>
        <charset val="238"/>
      </rPr>
      <t>28.96.9</t>
    </r>
  </si>
  <si>
    <r>
      <rPr>
        <sz val="10"/>
        <rFont val="Times New Roman"/>
        <family val="1"/>
        <charset val="238"/>
      </rPr>
      <t>Subdodávateľské činnosti ako súčasť výroby strojov na výrobu plastov a kaučuku</t>
    </r>
  </si>
  <si>
    <r>
      <rPr>
        <sz val="10"/>
        <rFont val="Times New Roman"/>
        <family val="1"/>
        <charset val="238"/>
      </rPr>
      <t>28.96.99</t>
    </r>
  </si>
  <si>
    <t>28.99</t>
  </si>
  <si>
    <r>
      <rPr>
        <sz val="10"/>
        <rFont val="Times New Roman"/>
        <family val="1"/>
        <charset val="238"/>
      </rPr>
      <t>Ostatné stroje a prístroje na špeciálne účely i. n.</t>
    </r>
  </si>
  <si>
    <r>
      <rPr>
        <sz val="10"/>
        <rFont val="Times New Roman"/>
        <family val="1"/>
        <charset val="238"/>
      </rPr>
      <t>28.99.1</t>
    </r>
  </si>
  <si>
    <r>
      <rPr>
        <sz val="10"/>
        <rFont val="Times New Roman"/>
        <family val="1"/>
        <charset val="238"/>
      </rPr>
      <t>Stroje a prístroje na tlač a viazanie kníh</t>
    </r>
  </si>
  <si>
    <r>
      <rPr>
        <sz val="10"/>
        <rFont val="Times New Roman"/>
        <family val="1"/>
        <charset val="238"/>
      </rPr>
      <t>28.99.11</t>
    </r>
  </si>
  <si>
    <r>
      <rPr>
        <sz val="10"/>
        <rFont val="Times New Roman"/>
        <family val="1"/>
        <charset val="238"/>
      </rPr>
      <t>Stroje a prístroje na viazanie kníh vrátane strojov na zošívanie kníh</t>
    </r>
  </si>
  <si>
    <r>
      <rPr>
        <sz val="10"/>
        <rFont val="Times New Roman"/>
        <family val="1"/>
        <charset val="238"/>
      </rPr>
      <t>28.99.12</t>
    </r>
  </si>
  <si>
    <r>
      <rPr>
        <sz val="10"/>
        <rFont val="Times New Roman"/>
        <family val="1"/>
        <charset val="238"/>
      </rPr>
      <t>Stroje, prístroje a zariadenia na sadzbu písmen, na prípravu alebo zhotovovanie štočkov, dosiek</t>
    </r>
  </si>
  <si>
    <r>
      <rPr>
        <sz val="10"/>
        <rFont val="Times New Roman"/>
        <family val="1"/>
        <charset val="238"/>
      </rPr>
      <t>28.99.13</t>
    </r>
  </si>
  <si>
    <r>
      <rPr>
        <sz val="10"/>
        <rFont val="Times New Roman"/>
        <family val="1"/>
        <charset val="238"/>
      </rPr>
      <t>Ofsetové tlačiarenské stroje okrem kancelárskych typov</t>
    </r>
  </si>
  <si>
    <r>
      <rPr>
        <sz val="10"/>
        <rFont val="Times New Roman"/>
        <family val="1"/>
        <charset val="238"/>
      </rPr>
      <t>28.99.14</t>
    </r>
  </si>
  <si>
    <r>
      <rPr>
        <sz val="10"/>
        <rFont val="Times New Roman"/>
        <family val="1"/>
        <charset val="238"/>
      </rPr>
      <t>Ostatné tlačiarenské stroje okrem kancelárskych typov</t>
    </r>
  </si>
  <si>
    <r>
      <rPr>
        <sz val="10"/>
        <rFont val="Times New Roman"/>
        <family val="1"/>
        <charset val="238"/>
      </rPr>
      <t>28.99.2</t>
    </r>
  </si>
  <si>
    <r>
      <rPr>
        <sz val="10"/>
        <rFont val="Times New Roman"/>
        <family val="1"/>
        <charset val="238"/>
      </rPr>
      <t>Stroje a prístroje používané výlučne alebo predovšetkým na výrobu polovodičových kryštálov, doštičiek alebo zariadení, elektronických integrovaných obvodov alebo plochých panelových displejov</t>
    </r>
  </si>
  <si>
    <r>
      <rPr>
        <sz val="10"/>
        <rFont val="Times New Roman"/>
        <family val="1"/>
        <charset val="238"/>
      </rPr>
      <t>28.99.20</t>
    </r>
  </si>
  <si>
    <r>
      <rPr>
        <sz val="10"/>
        <rFont val="Times New Roman"/>
        <family val="1"/>
        <charset val="238"/>
      </rPr>
      <t>28.99.3</t>
    </r>
  </si>
  <si>
    <r>
      <rPr>
        <sz val="10"/>
        <rFont val="Times New Roman"/>
        <family val="1"/>
        <charset val="238"/>
      </rPr>
      <t>Stroje a prístroje na špeciálne účely i. n.</t>
    </r>
  </si>
  <si>
    <r>
      <rPr>
        <sz val="10"/>
        <rFont val="Times New Roman"/>
        <family val="1"/>
        <charset val="238"/>
      </rPr>
      <t>28.99.31</t>
    </r>
  </si>
  <si>
    <r>
      <rPr>
        <sz val="10"/>
        <rFont val="Times New Roman"/>
        <family val="1"/>
        <charset val="238"/>
      </rPr>
      <t>Sušiace stroje na sušenie dreva, papieroviny, papiera alebo lepenky; sušičky iné než na použitie v domácnosti i. n.</t>
    </r>
  </si>
  <si>
    <r>
      <rPr>
        <sz val="10"/>
        <rFont val="Times New Roman"/>
        <family val="1"/>
        <charset val="238"/>
      </rPr>
      <t>28.99.32</t>
    </r>
  </si>
  <si>
    <r>
      <rPr>
        <sz val="10"/>
        <rFont val="Times New Roman"/>
        <family val="1"/>
        <charset val="238"/>
      </rPr>
      <t>Kolotoče, hojdačky, strelnice a ostatné jarmočné atrakcie</t>
    </r>
  </si>
  <si>
    <r>
      <rPr>
        <sz val="10"/>
        <rFont val="Times New Roman"/>
        <family val="1"/>
        <charset val="238"/>
      </rPr>
      <t>28.99.39</t>
    </r>
  </si>
  <si>
    <r>
      <rPr>
        <sz val="10"/>
        <rFont val="Times New Roman"/>
        <family val="1"/>
        <charset val="238"/>
      </rPr>
      <t>Letecké katapulty;  palubné lapače alebo podobné  zariadenia; vybavenie na vyvažovanie pneumatík; stroje na zvláštne účely i. n.</t>
    </r>
  </si>
  <si>
    <r>
      <rPr>
        <sz val="10"/>
        <rFont val="Times New Roman"/>
        <family val="1"/>
        <charset val="238"/>
      </rPr>
      <t>28.99.4</t>
    </r>
  </si>
  <si>
    <r>
      <rPr>
        <sz val="10"/>
        <rFont val="Times New Roman"/>
        <family val="1"/>
        <charset val="238"/>
      </rPr>
      <t>Časti a súčasti strojov a prístrojov na tlač a viazanie kníh</t>
    </r>
  </si>
  <si>
    <r>
      <rPr>
        <sz val="10"/>
        <rFont val="Times New Roman"/>
        <family val="1"/>
        <charset val="238"/>
      </rPr>
      <t>28.99.40</t>
    </r>
  </si>
  <si>
    <r>
      <rPr>
        <sz val="10"/>
        <rFont val="Times New Roman"/>
        <family val="1"/>
        <charset val="238"/>
      </rPr>
      <t>28.99.5</t>
    </r>
  </si>
  <si>
    <r>
      <rPr>
        <sz val="10"/>
        <rFont val="Times New Roman"/>
        <family val="1"/>
        <charset val="238"/>
      </rPr>
      <t>Časti a súčasti strojov používaných výlučne alebo predovšetkým na výrobu polovodičových kryštálov, doštičiek alebo zariadení, elektronických integrovaných obvodov alebo plochých panelových displejov;  časti a súčasti ostatných strojov a prístrojov na špeciálne účely</t>
    </r>
  </si>
  <si>
    <r>
      <rPr>
        <sz val="10"/>
        <rFont val="Times New Roman"/>
        <family val="1"/>
        <charset val="238"/>
      </rPr>
      <t>28.99.51</t>
    </r>
  </si>
  <si>
    <r>
      <rPr>
        <sz val="10"/>
        <rFont val="Times New Roman"/>
        <family val="1"/>
        <charset val="238"/>
      </rPr>
      <t>Časti a súčasti strojov používaných výlučne alebo predovšetkým na výrobu polovodičových kryštálov, doštičiek alebo zariadení, elektronických integrovaných obvodov alebo plochých panelových displejov</t>
    </r>
  </si>
  <si>
    <r>
      <rPr>
        <sz val="10"/>
        <rFont val="Times New Roman"/>
        <family val="1"/>
        <charset val="238"/>
      </rPr>
      <t>28.99.52</t>
    </r>
  </si>
  <si>
    <r>
      <rPr>
        <sz val="10"/>
        <rFont val="Times New Roman"/>
        <family val="1"/>
        <charset val="238"/>
      </rPr>
      <t>Časti a súčasti ostatných strojov na špeciálne účely</t>
    </r>
  </si>
  <si>
    <r>
      <rPr>
        <sz val="10"/>
        <rFont val="Times New Roman"/>
        <family val="1"/>
        <charset val="238"/>
      </rPr>
      <t>28.99.9</t>
    </r>
  </si>
  <si>
    <r>
      <rPr>
        <sz val="10"/>
        <rFont val="Times New Roman"/>
        <family val="1"/>
        <charset val="238"/>
      </rPr>
      <t>Subdodávateľské činnosti ako súčasť výroby ostatných strojov a prístrojov na špeciálne účely i. n.</t>
    </r>
  </si>
  <si>
    <r>
      <rPr>
        <sz val="10"/>
        <rFont val="Times New Roman"/>
        <family val="1"/>
        <charset val="238"/>
      </rPr>
      <t>28.99.99</t>
    </r>
  </si>
  <si>
    <r>
      <rPr>
        <sz val="10"/>
        <rFont val="Times New Roman"/>
        <family val="1"/>
        <charset val="238"/>
      </rPr>
      <t>Motorové vozidlá, prívesy a návesy</t>
    </r>
  </si>
  <si>
    <t>29.1</t>
  </si>
  <si>
    <t>Motorové vozidlá</t>
  </si>
  <si>
    <t>29.10</t>
  </si>
  <si>
    <t>29.10.1</t>
  </si>
  <si>
    <t>Motory s vnútorným spaľovaním používané v motorových vozidlách</t>
  </si>
  <si>
    <t>29.10.11</t>
  </si>
  <si>
    <r>
      <rPr>
        <sz val="10"/>
        <rFont val="Times New Roman"/>
        <family val="1"/>
        <charset val="238"/>
      </rPr>
      <t>Vratné zážihové spaľovacie piestové motory s vnútorným spaľovaním pre vozidlá s obsahom valcov ≤ 1 000 cm</t>
    </r>
    <r>
      <rPr>
        <sz val="6"/>
        <rFont val="Times New Roman"/>
        <family val="1"/>
        <charset val="238"/>
      </rPr>
      <t>3</t>
    </r>
  </si>
  <si>
    <t>29.10.12</t>
  </si>
  <si>
    <r>
      <rPr>
        <sz val="10"/>
        <rFont val="Times New Roman"/>
        <family val="1"/>
        <charset val="238"/>
      </rPr>
      <t>Vratné zážihové spaľovacie piestové motory s vnútorným spaľovaním pre vozidlá s obsahom valcov &gt; 1 000 cm</t>
    </r>
    <r>
      <rPr>
        <sz val="6"/>
        <rFont val="Times New Roman"/>
        <family val="1"/>
        <charset val="238"/>
      </rPr>
      <t>3</t>
    </r>
  </si>
  <si>
    <t>29.10.13</t>
  </si>
  <si>
    <r>
      <rPr>
        <sz val="10"/>
        <rFont val="Times New Roman"/>
        <family val="1"/>
        <charset val="238"/>
      </rPr>
      <t>Piestové vznetové motory s vnútorným spaľovaním pre vozidlá</t>
    </r>
  </si>
  <si>
    <t>29.10.2</t>
  </si>
  <si>
    <r>
      <rPr>
        <sz val="10"/>
        <rFont val="Times New Roman"/>
        <family val="1"/>
        <charset val="238"/>
      </rPr>
      <t>Osobné automobily</t>
    </r>
  </si>
  <si>
    <t>29.10.21</t>
  </si>
  <si>
    <r>
      <rPr>
        <sz val="10"/>
        <rFont val="Times New Roman"/>
        <family val="1"/>
        <charset val="238"/>
      </rPr>
      <t>Vozidlá so zážihovým motorom s obsahom valcov ≤ 1 500 cm</t>
    </r>
    <r>
      <rPr>
        <sz val="6"/>
        <rFont val="Times New Roman"/>
        <family val="1"/>
        <charset val="238"/>
      </rPr>
      <t>3</t>
    </r>
  </si>
  <si>
    <t>29.10.22</t>
  </si>
  <si>
    <r>
      <rPr>
        <sz val="10"/>
        <rFont val="Times New Roman"/>
        <family val="1"/>
        <charset val="238"/>
      </rPr>
      <t>Vozidlá so zážihovým motorom s obsahom valcov &gt; 1 500 cm</t>
    </r>
    <r>
      <rPr>
        <sz val="6"/>
        <rFont val="Times New Roman"/>
        <family val="1"/>
        <charset val="238"/>
      </rPr>
      <t>3</t>
    </r>
  </si>
  <si>
    <t>29.10.23</t>
  </si>
  <si>
    <r>
      <rPr>
        <sz val="10"/>
        <rFont val="Times New Roman"/>
        <family val="1"/>
        <charset val="238"/>
      </rPr>
      <t>Vozidlá s piestovým vznetovým motorom s vnútorným spaľovaním (s dieselovým motorom alebo motorom so žiarovou hlavou)</t>
    </r>
  </si>
  <si>
    <t>29.10.24</t>
  </si>
  <si>
    <r>
      <rPr>
        <sz val="10"/>
        <rFont val="Times New Roman"/>
        <family val="1"/>
        <charset val="238"/>
      </rPr>
      <t>Ostatné motorové vozidlá na prepravu osôb</t>
    </r>
  </si>
  <si>
    <t>29.10.3</t>
  </si>
  <si>
    <r>
      <rPr>
        <sz val="10"/>
        <rFont val="Times New Roman"/>
        <family val="1"/>
        <charset val="238"/>
      </rPr>
      <t>Motorové vozidlá na prepravu 10 a viac osôb</t>
    </r>
  </si>
  <si>
    <t>29.10.30</t>
  </si>
  <si>
    <t>29.10.4</t>
  </si>
  <si>
    <r>
      <rPr>
        <sz val="10"/>
        <rFont val="Times New Roman"/>
        <family val="1"/>
        <charset val="238"/>
      </rPr>
      <t>Motorové vozidlá na prepravu nákladu</t>
    </r>
  </si>
  <si>
    <t>29.10.41</t>
  </si>
  <si>
    <r>
      <rPr>
        <sz val="10"/>
        <rFont val="Times New Roman"/>
        <family val="1"/>
        <charset val="238"/>
      </rPr>
      <t>Nákladné vozidlá s piestovým vznetovým motorom  s vnútorným spaľovaním (s dieselovým motorom  alebo motorom so žiarovou hlavou)</t>
    </r>
  </si>
  <si>
    <t>29.10.42</t>
  </si>
  <si>
    <r>
      <rPr>
        <sz val="10"/>
        <rFont val="Times New Roman"/>
        <family val="1"/>
        <charset val="238"/>
      </rPr>
      <t>Nákladné vozidlá s piestovým zážihovým spaľovacím motorom s vnútorným spaľovaním; ostatné nákladné vozidlá</t>
    </r>
  </si>
  <si>
    <t>29.10.43</t>
  </si>
  <si>
    <r>
      <rPr>
        <sz val="10"/>
        <rFont val="Times New Roman"/>
        <family val="1"/>
        <charset val="238"/>
      </rPr>
      <t>Cestné ťahače návesov</t>
    </r>
  </si>
  <si>
    <t>29.10.44</t>
  </si>
  <si>
    <r>
      <rPr>
        <sz val="10"/>
        <rFont val="Times New Roman"/>
        <family val="1"/>
        <charset val="238"/>
      </rPr>
      <t>Podvozky (chassis) motorových vozidiel s motorom</t>
    </r>
  </si>
  <si>
    <t>29.10.5</t>
  </si>
  <si>
    <r>
      <rPr>
        <sz val="10"/>
        <rFont val="Times New Roman"/>
        <family val="1"/>
        <charset val="238"/>
      </rPr>
      <t>Motorové vozidlá na špeciálne účely</t>
    </r>
  </si>
  <si>
    <t>29.10.51</t>
  </si>
  <si>
    <r>
      <rPr>
        <sz val="10"/>
        <rFont val="Times New Roman"/>
        <family val="1"/>
        <charset val="238"/>
      </rPr>
      <t>Žeriavové automobily</t>
    </r>
  </si>
  <si>
    <t>29.10.52</t>
  </si>
  <si>
    <r>
      <rPr>
        <sz val="10"/>
        <rFont val="Times New Roman"/>
        <family val="1"/>
        <charset val="238"/>
      </rPr>
      <t>Motorové vozidlá na jazdu na snehu, špeciálne vozidlá na prepravu osôb na golfových ihriskách a pod. s motorom</t>
    </r>
  </si>
  <si>
    <t>29.10.59</t>
  </si>
  <si>
    <r>
      <rPr>
        <sz val="10"/>
        <rFont val="Times New Roman"/>
        <family val="1"/>
        <charset val="238"/>
      </rPr>
      <t>Motorové vozidlá na špeciálne účely i. n.</t>
    </r>
  </si>
  <si>
    <t>29.10.9</t>
  </si>
  <si>
    <r>
      <rPr>
        <sz val="10"/>
        <rFont val="Times New Roman"/>
        <family val="1"/>
        <charset val="238"/>
      </rPr>
      <t>Subdodávateľské činnosti ako súčasť výroby motorových vozidiel</t>
    </r>
  </si>
  <si>
    <t>29.10.99</t>
  </si>
  <si>
    <t>29.2</t>
  </si>
  <si>
    <r>
      <rPr>
        <sz val="10"/>
        <rFont val="Times New Roman"/>
        <family val="1"/>
        <charset val="238"/>
      </rPr>
      <t>Karosérie motorových vozidiel; prívesy a návesy</t>
    </r>
  </si>
  <si>
    <t>29.20</t>
  </si>
  <si>
    <r>
      <rPr>
        <sz val="10"/>
        <rFont val="Times New Roman"/>
        <family val="1"/>
        <charset val="238"/>
      </rPr>
      <t>29.20.1</t>
    </r>
  </si>
  <si>
    <r>
      <rPr>
        <sz val="10"/>
        <rFont val="Times New Roman"/>
        <family val="1"/>
        <charset val="238"/>
      </rPr>
      <t>Karosérie motorových vozidiel</t>
    </r>
  </si>
  <si>
    <r>
      <rPr>
        <sz val="10"/>
        <rFont val="Times New Roman"/>
        <family val="1"/>
        <charset val="238"/>
      </rPr>
      <t>29.20.10</t>
    </r>
  </si>
  <si>
    <r>
      <rPr>
        <sz val="10"/>
        <rFont val="Times New Roman"/>
        <family val="1"/>
        <charset val="238"/>
      </rPr>
      <t>29.20.2</t>
    </r>
  </si>
  <si>
    <r>
      <rPr>
        <sz val="10"/>
        <rFont val="Times New Roman"/>
        <family val="1"/>
        <charset val="238"/>
      </rPr>
      <t>Prívesy a návesy; kontajnery</t>
    </r>
  </si>
  <si>
    <r>
      <rPr>
        <sz val="10"/>
        <rFont val="Times New Roman"/>
        <family val="1"/>
        <charset val="238"/>
      </rPr>
      <t>29.20.21</t>
    </r>
  </si>
  <si>
    <r>
      <rPr>
        <sz val="10"/>
        <rFont val="Times New Roman"/>
        <family val="1"/>
        <charset val="238"/>
      </rPr>
      <t>Kontajnery špeciálne konštruované a vybavené pre jeden alebo viac druhov dopravy</t>
    </r>
  </si>
  <si>
    <r>
      <rPr>
        <sz val="10"/>
        <rFont val="Times New Roman"/>
        <family val="1"/>
        <charset val="238"/>
      </rPr>
      <t>29.20.22</t>
    </r>
  </si>
  <si>
    <r>
      <rPr>
        <sz val="10"/>
        <rFont val="Times New Roman"/>
        <family val="1"/>
        <charset val="238"/>
      </rPr>
      <t>Prívesy a návesy karavanového typu, obytné alebo kempingové</t>
    </r>
  </si>
  <si>
    <r>
      <rPr>
        <sz val="10"/>
        <rFont val="Times New Roman"/>
        <family val="1"/>
        <charset val="238"/>
      </rPr>
      <t>29.20.23</t>
    </r>
  </si>
  <si>
    <r>
      <rPr>
        <sz val="10"/>
        <rFont val="Times New Roman"/>
        <family val="1"/>
        <charset val="238"/>
      </rPr>
      <t>Ostatné prívesy a návesy</t>
    </r>
  </si>
  <si>
    <r>
      <rPr>
        <sz val="10"/>
        <rFont val="Times New Roman"/>
        <family val="1"/>
        <charset val="238"/>
      </rPr>
      <t>29.20.3</t>
    </r>
  </si>
  <si>
    <r>
      <rPr>
        <sz val="10"/>
        <rFont val="Times New Roman"/>
        <family val="1"/>
        <charset val="238"/>
      </rPr>
      <t>Časti a súčasti prívesov a návesov a ostatných vozidiel bez vlastného mechanického pohonu</t>
    </r>
  </si>
  <si>
    <r>
      <rPr>
        <sz val="10"/>
        <rFont val="Times New Roman"/>
        <family val="1"/>
        <charset val="238"/>
      </rPr>
      <t>29.20.30</t>
    </r>
  </si>
  <si>
    <r>
      <rPr>
        <sz val="10"/>
        <rFont val="Times New Roman"/>
        <family val="1"/>
        <charset val="238"/>
      </rPr>
      <t>29.20.4</t>
    </r>
  </si>
  <si>
    <r>
      <rPr>
        <sz val="10"/>
        <rFont val="Times New Roman"/>
        <family val="1"/>
        <charset val="238"/>
      </rPr>
      <t>Generálne opravy, montáže a vybavovanie motorových vozidiel a karosárske služby</t>
    </r>
  </si>
  <si>
    <r>
      <rPr>
        <sz val="10"/>
        <rFont val="Times New Roman"/>
        <family val="1"/>
        <charset val="238"/>
      </rPr>
      <t>29.20.40</t>
    </r>
  </si>
  <si>
    <r>
      <rPr>
        <sz val="10"/>
        <rFont val="Times New Roman"/>
        <family val="1"/>
        <charset val="238"/>
      </rPr>
      <t>29.20.5</t>
    </r>
  </si>
  <si>
    <r>
      <rPr>
        <sz val="10"/>
        <rFont val="Times New Roman"/>
        <family val="1"/>
        <charset val="238"/>
      </rPr>
      <t>Vybavovanie karavanov a obytných vozidiel</t>
    </r>
  </si>
  <si>
    <r>
      <rPr>
        <sz val="10"/>
        <rFont val="Times New Roman"/>
        <family val="1"/>
        <charset val="238"/>
      </rPr>
      <t>29.20.50</t>
    </r>
  </si>
  <si>
    <r>
      <rPr>
        <sz val="10"/>
        <rFont val="Times New Roman"/>
        <family val="1"/>
        <charset val="238"/>
      </rPr>
      <t>29.20.9</t>
    </r>
  </si>
  <si>
    <r>
      <rPr>
        <sz val="10"/>
        <rFont val="Times New Roman"/>
        <family val="1"/>
        <charset val="238"/>
      </rPr>
      <t>Subdodávateľské činnosti ako súčasť výroby karosérií motorových vozidiel; prívesov a návesov</t>
    </r>
  </si>
  <si>
    <r>
      <rPr>
        <sz val="10"/>
        <rFont val="Times New Roman"/>
        <family val="1"/>
        <charset val="238"/>
      </rPr>
      <t>29.20.99</t>
    </r>
  </si>
  <si>
    <t>29.3</t>
  </si>
  <si>
    <r>
      <rPr>
        <sz val="10"/>
        <rFont val="Times New Roman"/>
        <family val="1"/>
        <charset val="238"/>
      </rPr>
      <t>Časti, súčasti a príslušenstvo motorových vozidiel</t>
    </r>
  </si>
  <si>
    <t>29.31</t>
  </si>
  <si>
    <r>
      <rPr>
        <sz val="10"/>
        <rFont val="Times New Roman"/>
        <family val="1"/>
        <charset val="238"/>
      </rPr>
      <t>Elektrické a elektronické vybavenie motorových vozidiel</t>
    </r>
  </si>
  <si>
    <r>
      <rPr>
        <sz val="10"/>
        <rFont val="Times New Roman"/>
        <family val="1"/>
        <charset val="238"/>
      </rPr>
      <t>29.31.1</t>
    </r>
  </si>
  <si>
    <r>
      <rPr>
        <sz val="10"/>
        <rFont val="Times New Roman"/>
        <family val="1"/>
        <charset val="238"/>
      </rPr>
      <t>Súpravy zapaľovacích káblov a ostatné súpravy drôtov používaných vo vozidlách, lietadlách alebo lodiach</t>
    </r>
  </si>
  <si>
    <r>
      <rPr>
        <sz val="10"/>
        <rFont val="Times New Roman"/>
        <family val="1"/>
        <charset val="238"/>
      </rPr>
      <t>29.31.10</t>
    </r>
  </si>
  <si>
    <r>
      <rPr>
        <sz val="10"/>
        <rFont val="Times New Roman"/>
        <family val="1"/>
        <charset val="238"/>
      </rPr>
      <t>29.31.2</t>
    </r>
  </si>
  <si>
    <r>
      <rPr>
        <sz val="10"/>
        <rFont val="Times New Roman"/>
        <family val="1"/>
        <charset val="238"/>
      </rPr>
      <t>Ostatné elektrické zariadenia do motorových vozidiel a ich časti a súčasti</t>
    </r>
  </si>
  <si>
    <r>
      <rPr>
        <sz val="10"/>
        <rFont val="Times New Roman"/>
        <family val="1"/>
        <charset val="238"/>
      </rPr>
      <t>29.31.21</t>
    </r>
  </si>
  <si>
    <r>
      <rPr>
        <sz val="10"/>
        <rFont val="Times New Roman"/>
        <family val="1"/>
        <charset val="238"/>
      </rPr>
      <t xml:space="preserve">Zapaľovacie sviečky;  magnetické zapaľovače (magnetá); magnetodynamá; zotrvačníkové magnetá; rozdeľovače; zapaľo­
</t>
    </r>
    <r>
      <rPr>
        <sz val="10"/>
        <rFont val="Times New Roman"/>
        <family val="1"/>
        <charset val="238"/>
      </rPr>
      <t>vacie cievky</t>
    </r>
  </si>
  <si>
    <r>
      <rPr>
        <sz val="10"/>
        <rFont val="Times New Roman"/>
        <family val="1"/>
        <charset val="238"/>
      </rPr>
      <t>29.31.22</t>
    </r>
  </si>
  <si>
    <r>
      <rPr>
        <sz val="10"/>
        <rFont val="Times New Roman"/>
        <family val="1"/>
        <charset val="238"/>
      </rPr>
      <t>Spúšťače, tiež pracujúce ako štartovacie generátory; ostatné generátory a ostatné zariadenia</t>
    </r>
  </si>
  <si>
    <r>
      <rPr>
        <sz val="10"/>
        <rFont val="Times New Roman"/>
        <family val="1"/>
        <charset val="238"/>
      </rPr>
      <t>29.31.23</t>
    </r>
  </si>
  <si>
    <r>
      <rPr>
        <sz val="10"/>
        <rFont val="Times New Roman"/>
        <family val="1"/>
        <charset val="238"/>
      </rPr>
      <t>Elektrické alebo signalizačné zariadenia, stierače, rozmrazovače a odhmlievače na motorové vozidlá a motocykle</t>
    </r>
  </si>
  <si>
    <r>
      <rPr>
        <sz val="10"/>
        <rFont val="Times New Roman"/>
        <family val="1"/>
        <charset val="238"/>
      </rPr>
      <t>29.31.3</t>
    </r>
  </si>
  <si>
    <r>
      <rPr>
        <sz val="10"/>
        <rFont val="Times New Roman"/>
        <family val="1"/>
        <charset val="238"/>
      </rPr>
      <t>Časti a súčasti ostatných elektrických zariadení do motorových vozidiel a motocyklov</t>
    </r>
  </si>
  <si>
    <r>
      <rPr>
        <sz val="10"/>
        <rFont val="Times New Roman"/>
        <family val="1"/>
        <charset val="238"/>
      </rPr>
      <t>29.31.30</t>
    </r>
  </si>
  <si>
    <r>
      <rPr>
        <sz val="10"/>
        <rFont val="Times New Roman"/>
        <family val="1"/>
        <charset val="238"/>
      </rPr>
      <t>29.31.9</t>
    </r>
  </si>
  <si>
    <r>
      <rPr>
        <sz val="10"/>
        <rFont val="Times New Roman"/>
        <family val="1"/>
        <charset val="238"/>
      </rPr>
      <t>Subdodávateľské činnosti ako súčasť výroby elektrických a elektronických zariadení do motorových vozidiel</t>
    </r>
  </si>
  <si>
    <r>
      <rPr>
        <sz val="10"/>
        <rFont val="Times New Roman"/>
        <family val="1"/>
        <charset val="238"/>
      </rPr>
      <t>29.31.99</t>
    </r>
  </si>
  <si>
    <t>29.32</t>
  </si>
  <si>
    <r>
      <rPr>
        <sz val="10"/>
        <rFont val="Times New Roman"/>
        <family val="1"/>
        <charset val="238"/>
      </rPr>
      <t>Ostatné časti, súčasti a príslušenstvo motorových vozidiel</t>
    </r>
  </si>
  <si>
    <r>
      <rPr>
        <sz val="10"/>
        <rFont val="Times New Roman"/>
        <family val="1"/>
        <charset val="238"/>
      </rPr>
      <t>29.32.1</t>
    </r>
  </si>
  <si>
    <r>
      <rPr>
        <sz val="10"/>
        <rFont val="Times New Roman"/>
        <family val="1"/>
        <charset val="238"/>
      </rPr>
      <t>Sedadlá motorových vozidiel</t>
    </r>
  </si>
  <si>
    <r>
      <rPr>
        <sz val="10"/>
        <rFont val="Times New Roman"/>
        <family val="1"/>
        <charset val="238"/>
      </rPr>
      <t>29.32.10</t>
    </r>
  </si>
  <si>
    <r>
      <rPr>
        <sz val="10"/>
        <rFont val="Times New Roman"/>
        <family val="1"/>
        <charset val="238"/>
      </rPr>
      <t>29.32.2</t>
    </r>
  </si>
  <si>
    <r>
      <rPr>
        <sz val="10"/>
        <rFont val="Times New Roman"/>
        <family val="1"/>
        <charset val="238"/>
      </rPr>
      <t>Bezpečnostné pásy, airbagy a časti, súčasti a príslušenstvo karosérií</t>
    </r>
  </si>
  <si>
    <r>
      <rPr>
        <sz val="10"/>
        <rFont val="Times New Roman"/>
        <family val="1"/>
        <charset val="238"/>
      </rPr>
      <t>29.32.20</t>
    </r>
  </si>
  <si>
    <r>
      <rPr>
        <sz val="10"/>
        <rFont val="Times New Roman"/>
        <family val="1"/>
        <charset val="238"/>
      </rPr>
      <t>29.32.3</t>
    </r>
  </si>
  <si>
    <r>
      <rPr>
        <sz val="10"/>
        <rFont val="Times New Roman"/>
        <family val="1"/>
        <charset val="238"/>
      </rPr>
      <t>Časti, súčasti a príslušenstvo motorových vozidiel, i. n.</t>
    </r>
  </si>
  <si>
    <r>
      <rPr>
        <sz val="10"/>
        <rFont val="Times New Roman"/>
        <family val="1"/>
        <charset val="238"/>
      </rPr>
      <t>29.32.30</t>
    </r>
  </si>
  <si>
    <r>
      <rPr>
        <sz val="10"/>
        <rFont val="Times New Roman"/>
        <family val="1"/>
        <charset val="238"/>
      </rPr>
      <t>29.32.9</t>
    </r>
  </si>
  <si>
    <r>
      <rPr>
        <sz val="10"/>
        <rFont val="Times New Roman"/>
        <family val="1"/>
        <charset val="238"/>
      </rPr>
      <t>Montáže častí a príslušenstva motorových vozidiel i. n.; montáže kompletných stavebníc motorových vozidiel v rámci výrobného procesu; subdodávateľské činnosti ako súčasť výroby ostatných častí a príslušenstva motorových vozidiel</t>
    </r>
  </si>
  <si>
    <r>
      <rPr>
        <sz val="10"/>
        <rFont val="Times New Roman"/>
        <family val="1"/>
        <charset val="238"/>
      </rPr>
      <t>29.32.91</t>
    </r>
  </si>
  <si>
    <r>
      <rPr>
        <sz val="10"/>
        <rFont val="Times New Roman"/>
        <family val="1"/>
        <charset val="238"/>
      </rPr>
      <t>Subdodávateľské montážne práce kompletných súprav do motorových vozidiel</t>
    </r>
  </si>
  <si>
    <r>
      <rPr>
        <sz val="10"/>
        <rFont val="Times New Roman"/>
        <family val="1"/>
        <charset val="238"/>
      </rPr>
      <t>29.32.92</t>
    </r>
  </si>
  <si>
    <r>
      <rPr>
        <sz val="10"/>
        <rFont val="Times New Roman"/>
        <family val="1"/>
        <charset val="238"/>
      </rPr>
      <t>Montáže častí a príslušenstva motorových vozidiel i. n.</t>
    </r>
  </si>
  <si>
    <r>
      <rPr>
        <sz val="10"/>
        <rFont val="Times New Roman"/>
        <family val="1"/>
        <charset val="238"/>
      </rPr>
      <t>29.32.99</t>
    </r>
  </si>
  <si>
    <r>
      <rPr>
        <sz val="10"/>
        <rFont val="Times New Roman"/>
        <family val="1"/>
        <charset val="238"/>
      </rPr>
      <t>Subdodávateľské činnosti ako súčasť výroby ostatných častí a príslušenstva motorových vozidiel</t>
    </r>
  </si>
  <si>
    <r>
      <rPr>
        <sz val="10"/>
        <rFont val="Times New Roman"/>
        <family val="1"/>
        <charset val="238"/>
      </rPr>
      <t>Ostatné dopravné zariadenia</t>
    </r>
  </si>
  <si>
    <t>30.1</t>
  </si>
  <si>
    <r>
      <rPr>
        <sz val="10"/>
        <rFont val="Times New Roman"/>
        <family val="1"/>
        <charset val="238"/>
      </rPr>
      <t>Lode a člny</t>
    </r>
  </si>
  <si>
    <t>30.11</t>
  </si>
  <si>
    <r>
      <rPr>
        <sz val="10"/>
        <rFont val="Times New Roman"/>
        <family val="1"/>
        <charset val="238"/>
      </rPr>
      <t>Lode a plávajúce konštrukcie</t>
    </r>
  </si>
  <si>
    <t>30.11.1</t>
  </si>
  <si>
    <r>
      <rPr>
        <sz val="10"/>
        <rFont val="Times New Roman"/>
        <family val="1"/>
        <charset val="238"/>
      </rPr>
      <t>Vojnové lode</t>
    </r>
  </si>
  <si>
    <t>30.11.10</t>
  </si>
  <si>
    <t>30.11.2</t>
  </si>
  <si>
    <r>
      <rPr>
        <sz val="10"/>
        <rFont val="Times New Roman"/>
        <family val="1"/>
        <charset val="238"/>
      </rPr>
      <t>Lode a podobné plavidlá na prepravu osôb alebo nákladov</t>
    </r>
  </si>
  <si>
    <t>30.11.21</t>
  </si>
  <si>
    <r>
      <rPr>
        <sz val="10"/>
        <rFont val="Times New Roman"/>
        <family val="1"/>
        <charset val="238"/>
      </rPr>
      <t>Lode na osobnú dopravu, turistické lode a podobné plavidlá na prepravu osôb; trajektové lode všetkých druhov</t>
    </r>
  </si>
  <si>
    <t>30.11.22</t>
  </si>
  <si>
    <r>
      <rPr>
        <sz val="10"/>
        <rFont val="Times New Roman"/>
        <family val="1"/>
        <charset val="238"/>
      </rPr>
      <t>Cisternové lode na prepravu ropy, ropných výrobkov, chemikálií, skvapalneného plynu</t>
    </r>
  </si>
  <si>
    <t>30.11.23</t>
  </si>
  <si>
    <r>
      <rPr>
        <sz val="10"/>
        <rFont val="Times New Roman"/>
        <family val="1"/>
        <charset val="238"/>
      </rPr>
      <t>Chladiarenské lode okrem cisternových lodí</t>
    </r>
  </si>
  <si>
    <t>30.11.24</t>
  </si>
  <si>
    <r>
      <rPr>
        <sz val="10"/>
        <rFont val="Times New Roman"/>
        <family val="1"/>
        <charset val="238"/>
      </rPr>
      <t>Lode so suchým nákladom</t>
    </r>
  </si>
  <si>
    <t>30.11.3</t>
  </si>
  <si>
    <r>
      <rPr>
        <sz val="10"/>
        <rFont val="Times New Roman"/>
        <family val="1"/>
        <charset val="238"/>
      </rPr>
      <t>Rybárske plavidlá a ostatné špeciálne plavidlá</t>
    </r>
  </si>
  <si>
    <t>30.11.31</t>
  </si>
  <si>
    <r>
      <rPr>
        <sz val="10"/>
        <rFont val="Times New Roman"/>
        <family val="1"/>
        <charset val="238"/>
      </rPr>
      <t>Rybárske plavidlá; plavidlá zariadené na priemyselné spracovanie, opracovanie alebo konzervovanie rybárskych výrobkov</t>
    </r>
  </si>
  <si>
    <t>30.11.32</t>
  </si>
  <si>
    <r>
      <rPr>
        <sz val="10"/>
        <rFont val="Times New Roman"/>
        <family val="1"/>
        <charset val="238"/>
      </rPr>
      <t>Vlečné a tlačné remorkéry</t>
    </r>
  </si>
  <si>
    <t>30.11.33</t>
  </si>
  <si>
    <r>
      <rPr>
        <sz val="10"/>
        <rFont val="Times New Roman"/>
        <family val="1"/>
        <charset val="238"/>
      </rPr>
      <t>Plávajúce bagre; majákové lode, plávajúce žeriavy; ostatné plavidlá</t>
    </r>
  </si>
  <si>
    <t>30.11.4</t>
  </si>
  <si>
    <r>
      <rPr>
        <sz val="10"/>
        <rFont val="Times New Roman"/>
        <family val="1"/>
        <charset val="238"/>
      </rPr>
      <t>Pobrežné plavidlá a infraštruktúra</t>
    </r>
  </si>
  <si>
    <t>30.11.40</t>
  </si>
  <si>
    <t>30.11.5</t>
  </si>
  <si>
    <r>
      <rPr>
        <sz val="10"/>
        <rFont val="Times New Roman"/>
        <family val="1"/>
        <charset val="238"/>
      </rPr>
      <t>Ostatné  plávajúce konštrukcie  (vrátane pltí,  nádrží,  kesónov,  prístavných  mostíkov,  bójí  a  výstražných  svetelných plavákov)</t>
    </r>
  </si>
  <si>
    <t>30.11.50</t>
  </si>
  <si>
    <t>30.11.9</t>
  </si>
  <si>
    <r>
      <rPr>
        <sz val="10"/>
        <rFont val="Times New Roman"/>
        <family val="1"/>
        <charset val="238"/>
      </rPr>
      <t>Prestavba, rekonštrukcia a vybavenie plavidiel a plávajúcich plošín a konštrukcií; subdodávateľské činnosti ako súčasť výroby lodí a plávajúcich konštrukcií</t>
    </r>
  </si>
  <si>
    <t>30.11.91</t>
  </si>
  <si>
    <r>
      <rPr>
        <sz val="10"/>
        <rFont val="Times New Roman"/>
        <family val="1"/>
        <charset val="238"/>
      </rPr>
      <t>Prestavba a rekonštrukcia lodí, plávajúcich plošín a konštrukcií</t>
    </r>
  </si>
  <si>
    <t>30.11.92</t>
  </si>
  <si>
    <r>
      <rPr>
        <sz val="10"/>
        <rFont val="Times New Roman"/>
        <family val="1"/>
        <charset val="238"/>
      </rPr>
      <t>Vybavenie lodí a plávajúcich plošín a konštrukcií</t>
    </r>
  </si>
  <si>
    <t>30.11.99</t>
  </si>
  <si>
    <r>
      <rPr>
        <sz val="10"/>
        <rFont val="Times New Roman"/>
        <family val="1"/>
        <charset val="238"/>
      </rPr>
      <t>Subdodávateľské činnosti ako súčasť výroby lodí a plávajúcich konštrukcií</t>
    </r>
  </si>
  <si>
    <t>30.12</t>
  </si>
  <si>
    <r>
      <rPr>
        <sz val="10"/>
        <rFont val="Times New Roman"/>
        <family val="1"/>
        <charset val="238"/>
      </rPr>
      <t>Rekreačné a športové člny</t>
    </r>
  </si>
  <si>
    <t>30.12.1</t>
  </si>
  <si>
    <t>30.12.11</t>
  </si>
  <si>
    <r>
      <rPr>
        <sz val="10"/>
        <rFont val="Times New Roman"/>
        <family val="1"/>
        <charset val="238"/>
      </rPr>
      <t>Rekreačné alebo športové plachetnice (okrem nafukovacích), tiež s pomocným motorom</t>
    </r>
  </si>
  <si>
    <t>30.12.12</t>
  </si>
  <si>
    <r>
      <rPr>
        <sz val="10"/>
        <rFont val="Times New Roman"/>
        <family val="1"/>
        <charset val="238"/>
      </rPr>
      <t>Nafukovacie člny rekreačné alebo športové</t>
    </r>
  </si>
  <si>
    <t>30.12.19</t>
  </si>
  <si>
    <r>
      <rPr>
        <sz val="10"/>
        <rFont val="Times New Roman"/>
        <family val="1"/>
        <charset val="238"/>
      </rPr>
      <t>Ostatné rekreačné a športové plavidlá; veslárske člny a kanoe</t>
    </r>
  </si>
  <si>
    <t>30.12.9</t>
  </si>
  <si>
    <r>
      <rPr>
        <sz val="10"/>
        <rFont val="Times New Roman"/>
        <family val="1"/>
        <charset val="238"/>
      </rPr>
      <t>Subdodávateľské činnosti ako súčasť výroby rekreačných a športových člnov</t>
    </r>
  </si>
  <si>
    <t>30.12.99</t>
  </si>
  <si>
    <t>30.2</t>
  </si>
  <si>
    <r>
      <rPr>
        <sz val="10"/>
        <rFont val="Times New Roman"/>
        <family val="1"/>
        <charset val="238"/>
      </rPr>
      <t>Železničné lokomotívy a koľajové vozidlá</t>
    </r>
  </si>
  <si>
    <t>30.20</t>
  </si>
  <si>
    <r>
      <rPr>
        <sz val="10"/>
        <rFont val="Times New Roman"/>
        <family val="1"/>
        <charset val="238"/>
      </rPr>
      <t>30.20.1</t>
    </r>
  </si>
  <si>
    <r>
      <rPr>
        <sz val="10"/>
        <rFont val="Times New Roman"/>
        <family val="1"/>
        <charset val="238"/>
      </rPr>
      <t>Železničné lokomotívy a lokomotívne tendre</t>
    </r>
  </si>
  <si>
    <r>
      <rPr>
        <sz val="10"/>
        <rFont val="Times New Roman"/>
        <family val="1"/>
        <charset val="238"/>
      </rPr>
      <t>30.20.11</t>
    </r>
  </si>
  <si>
    <r>
      <rPr>
        <sz val="10"/>
        <rFont val="Times New Roman"/>
        <family val="1"/>
        <charset val="238"/>
      </rPr>
      <t>Železničné lokomotívy na vonkajší zdroj elektrického prúdu</t>
    </r>
  </si>
  <si>
    <r>
      <rPr>
        <sz val="10"/>
        <rFont val="Times New Roman"/>
        <family val="1"/>
        <charset val="238"/>
      </rPr>
      <t>30.20.12</t>
    </r>
  </si>
  <si>
    <r>
      <rPr>
        <sz val="10"/>
        <rFont val="Times New Roman"/>
        <family val="1"/>
        <charset val="238"/>
      </rPr>
      <t>Dieselelektrické lokomotívy</t>
    </r>
  </si>
  <si>
    <r>
      <rPr>
        <sz val="10"/>
        <rFont val="Times New Roman"/>
        <family val="1"/>
        <charset val="238"/>
      </rPr>
      <t>30.20.13</t>
    </r>
  </si>
  <si>
    <r>
      <rPr>
        <sz val="10"/>
        <rFont val="Times New Roman"/>
        <family val="1"/>
        <charset val="238"/>
      </rPr>
      <t>Ostatné železničné lokomotívy; lokomotívne tendre</t>
    </r>
  </si>
  <si>
    <r>
      <rPr>
        <sz val="10"/>
        <rFont val="Times New Roman"/>
        <family val="1"/>
        <charset val="238"/>
      </rPr>
      <t>30.20.2</t>
    </r>
  </si>
  <si>
    <r>
      <rPr>
        <sz val="10"/>
        <rFont val="Times New Roman"/>
        <family val="1"/>
        <charset val="238"/>
      </rPr>
      <t>Železničné alebo električkové vozne osobné a nákladné, s vlastným pohonom,  okrem vozidiel na údržbu alebo opravy tratí</t>
    </r>
  </si>
  <si>
    <r>
      <rPr>
        <sz val="10"/>
        <rFont val="Times New Roman"/>
        <family val="1"/>
        <charset val="238"/>
      </rPr>
      <t>30.20.20</t>
    </r>
  </si>
  <si>
    <r>
      <rPr>
        <sz val="10"/>
        <rFont val="Times New Roman"/>
        <family val="1"/>
        <charset val="238"/>
      </rPr>
      <t>30.20.3</t>
    </r>
  </si>
  <si>
    <r>
      <rPr>
        <sz val="10"/>
        <rFont val="Times New Roman"/>
        <family val="1"/>
        <charset val="238"/>
      </rPr>
      <t>Ostatný vozový park</t>
    </r>
  </si>
  <si>
    <r>
      <rPr>
        <sz val="10"/>
        <rFont val="Times New Roman"/>
        <family val="1"/>
        <charset val="238"/>
      </rPr>
      <t>30.20.31</t>
    </r>
  </si>
  <si>
    <r>
      <rPr>
        <sz val="10"/>
        <rFont val="Times New Roman"/>
        <family val="1"/>
        <charset val="238"/>
      </rPr>
      <t>Vozidlá na údržbu alebo opravy železničných alebo električkových tratí</t>
    </r>
  </si>
  <si>
    <r>
      <rPr>
        <sz val="10"/>
        <rFont val="Times New Roman"/>
        <family val="1"/>
        <charset val="238"/>
      </rPr>
      <t>30.20.32</t>
    </r>
  </si>
  <si>
    <r>
      <rPr>
        <sz val="10"/>
        <rFont val="Times New Roman"/>
        <family val="1"/>
        <charset val="238"/>
      </rPr>
      <t>Železničné alebo električkové osobné vozne bez vlastného pohonu;  batožinové vozne a ostatné špecializované vozne</t>
    </r>
  </si>
  <si>
    <r>
      <rPr>
        <sz val="10"/>
        <rFont val="Times New Roman"/>
        <family val="1"/>
        <charset val="238"/>
      </rPr>
      <t>30.20.33</t>
    </r>
  </si>
  <si>
    <r>
      <rPr>
        <sz val="10"/>
        <rFont val="Times New Roman"/>
        <family val="1"/>
        <charset val="238"/>
      </rPr>
      <t>Nákladné vozne a vagóny na železničnú alebo električkovú dopravu, bez vlastného pohonu</t>
    </r>
  </si>
  <si>
    <r>
      <rPr>
        <sz val="10"/>
        <rFont val="Times New Roman"/>
        <family val="1"/>
        <charset val="238"/>
      </rPr>
      <t>30.20.4</t>
    </r>
  </si>
  <si>
    <r>
      <rPr>
        <sz val="10"/>
        <rFont val="Times New Roman"/>
        <family val="1"/>
        <charset val="238"/>
      </rPr>
      <t>Časti a súčasti železničných alebo električkových lokomotív alebo vozového parku; mechanické zariadenia na kontrolu dopravy</t>
    </r>
  </si>
  <si>
    <r>
      <rPr>
        <sz val="10"/>
        <rFont val="Times New Roman"/>
        <family val="1"/>
        <charset val="238"/>
      </rPr>
      <t>30.20.40</t>
    </r>
  </si>
  <si>
    <r>
      <rPr>
        <sz val="10"/>
        <rFont val="Times New Roman"/>
        <family val="1"/>
        <charset val="238"/>
      </rPr>
      <t>Časti a súčasti železničných alebo električkových lokomotív alebo koľajových vozidiel; mechanické zariadenia na kontrolu dopravy</t>
    </r>
  </si>
  <si>
    <r>
      <rPr>
        <sz val="10"/>
        <rFont val="Times New Roman"/>
        <family val="1"/>
        <charset val="238"/>
      </rPr>
      <t>30.20.9</t>
    </r>
  </si>
  <si>
    <r>
      <rPr>
        <sz val="10"/>
        <rFont val="Times New Roman"/>
        <family val="1"/>
        <charset val="238"/>
      </rPr>
      <t>Generálne opravy a vybavovanie železničných a električkových lokomotív a vozového parku; subdodávateľské činnosti ako súčasť výroby železničných lokomotív a vozového parku</t>
    </r>
  </si>
  <si>
    <r>
      <rPr>
        <sz val="10"/>
        <rFont val="Times New Roman"/>
        <family val="1"/>
        <charset val="238"/>
      </rPr>
      <t>30.20.91</t>
    </r>
  </si>
  <si>
    <r>
      <rPr>
        <sz val="10"/>
        <rFont val="Times New Roman"/>
        <family val="1"/>
        <charset val="238"/>
      </rPr>
      <t>Generálne opravy a vybavovanie železničných a električkových lokomotív a vozového parku</t>
    </r>
  </si>
  <si>
    <r>
      <rPr>
        <sz val="10"/>
        <rFont val="Times New Roman"/>
        <family val="1"/>
        <charset val="238"/>
      </rPr>
      <t>30.20.99</t>
    </r>
  </si>
  <si>
    <r>
      <rPr>
        <sz val="10"/>
        <rFont val="Times New Roman"/>
        <family val="1"/>
        <charset val="238"/>
      </rPr>
      <t>Subdodávateľské činnosti ako súčasť výroby železničných lokomotív a koľajových vozidiel</t>
    </r>
  </si>
  <si>
    <t>30.3</t>
  </si>
  <si>
    <r>
      <rPr>
        <sz val="10"/>
        <rFont val="Times New Roman"/>
        <family val="1"/>
        <charset val="238"/>
      </rPr>
      <t>Lietadlá a kozmické lode a súvisiace zariadenia</t>
    </r>
  </si>
  <si>
    <t>30.30</t>
  </si>
  <si>
    <r>
      <rPr>
        <sz val="10"/>
        <rFont val="Times New Roman"/>
        <family val="1"/>
        <charset val="238"/>
      </rPr>
      <t>30.30.1</t>
    </r>
  </si>
  <si>
    <r>
      <rPr>
        <sz val="10"/>
        <rFont val="Times New Roman"/>
        <family val="1"/>
        <charset val="238"/>
      </rPr>
      <t>Motory a pohony lietadiel a kozmických lodí, pozemné prístroje na letecký výcvik a ich časti a súčasti</t>
    </r>
  </si>
  <si>
    <r>
      <rPr>
        <sz val="10"/>
        <rFont val="Times New Roman"/>
        <family val="1"/>
        <charset val="238"/>
      </rPr>
      <t>30.30.11</t>
    </r>
  </si>
  <si>
    <r>
      <rPr>
        <sz val="10"/>
        <rFont val="Times New Roman"/>
        <family val="1"/>
        <charset val="238"/>
      </rPr>
      <t>Letecké zážihové motory</t>
    </r>
  </si>
  <si>
    <r>
      <rPr>
        <sz val="10"/>
        <rFont val="Times New Roman"/>
        <family val="1"/>
        <charset val="238"/>
      </rPr>
      <t>30.30.12</t>
    </r>
  </si>
  <si>
    <r>
      <rPr>
        <sz val="10"/>
        <rFont val="Times New Roman"/>
        <family val="1"/>
        <charset val="238"/>
      </rPr>
      <t>Prúdové motory a turbovrtuľové pohony</t>
    </r>
  </si>
  <si>
    <r>
      <rPr>
        <sz val="10"/>
        <rFont val="Times New Roman"/>
        <family val="1"/>
        <charset val="238"/>
      </rPr>
      <t>30.30.13</t>
    </r>
  </si>
  <si>
    <r>
      <rPr>
        <sz val="10"/>
        <rFont val="Times New Roman"/>
        <family val="1"/>
        <charset val="238"/>
      </rPr>
      <t>Reaktívne motory okrem prúdových</t>
    </r>
  </si>
  <si>
    <r>
      <rPr>
        <sz val="10"/>
        <rFont val="Times New Roman"/>
        <family val="1"/>
        <charset val="238"/>
      </rPr>
      <t>30.30.14</t>
    </r>
  </si>
  <si>
    <r>
      <rPr>
        <sz val="10"/>
        <rFont val="Times New Roman"/>
        <family val="1"/>
        <charset val="238"/>
      </rPr>
      <t>Pozemné prístroje na letecký výcvik a ich časti a súčasti</t>
    </r>
  </si>
  <si>
    <r>
      <rPr>
        <sz val="10"/>
        <rFont val="Times New Roman"/>
        <family val="1"/>
        <charset val="238"/>
      </rPr>
      <t>30.30.15</t>
    </r>
  </si>
  <si>
    <r>
      <rPr>
        <sz val="10"/>
        <rFont val="Times New Roman"/>
        <family val="1"/>
        <charset val="238"/>
      </rPr>
      <t>Časti a súčasti leteckých zážihových motorov</t>
    </r>
  </si>
  <si>
    <r>
      <rPr>
        <sz val="10"/>
        <rFont val="Times New Roman"/>
        <family val="1"/>
        <charset val="238"/>
      </rPr>
      <t>30.30.16</t>
    </r>
  </si>
  <si>
    <r>
      <rPr>
        <sz val="10"/>
        <rFont val="Times New Roman"/>
        <family val="1"/>
        <charset val="238"/>
      </rPr>
      <t>Časti a súčasti prúdových motorov alebo turbovrtuľových pohonov</t>
    </r>
  </si>
  <si>
    <r>
      <rPr>
        <sz val="10"/>
        <rFont val="Times New Roman"/>
        <family val="1"/>
        <charset val="238"/>
      </rPr>
      <t>30.30.2</t>
    </r>
  </si>
  <si>
    <r>
      <rPr>
        <sz val="10"/>
        <rFont val="Times New Roman"/>
        <family val="1"/>
        <charset val="238"/>
      </rPr>
      <t>Balóny a vzducholode; vetrone, závesné klzáky a ostatné bezmotorové letúny</t>
    </r>
  </si>
  <si>
    <r>
      <rPr>
        <sz val="10"/>
        <rFont val="Times New Roman"/>
        <family val="1"/>
        <charset val="238"/>
      </rPr>
      <t>30.30.20</t>
    </r>
  </si>
  <si>
    <r>
      <rPr>
        <sz val="10"/>
        <rFont val="Times New Roman"/>
        <family val="1"/>
        <charset val="238"/>
      </rPr>
      <t>30.30.3</t>
    </r>
  </si>
  <si>
    <r>
      <rPr>
        <sz val="10"/>
        <rFont val="Times New Roman"/>
        <family val="1"/>
        <charset val="238"/>
      </rPr>
      <t>Vrtuľníky a lietadlá</t>
    </r>
  </si>
  <si>
    <r>
      <rPr>
        <sz val="10"/>
        <rFont val="Times New Roman"/>
        <family val="1"/>
        <charset val="238"/>
      </rPr>
      <t>30.30.31</t>
    </r>
  </si>
  <si>
    <r>
      <rPr>
        <sz val="10"/>
        <rFont val="Times New Roman"/>
        <family val="1"/>
        <charset val="238"/>
      </rPr>
      <t>Vrtuľníky</t>
    </r>
  </si>
  <si>
    <r>
      <rPr>
        <sz val="10"/>
        <rFont val="Times New Roman"/>
        <family val="1"/>
        <charset val="238"/>
      </rPr>
      <t>30.30.32</t>
    </r>
  </si>
  <si>
    <r>
      <rPr>
        <sz val="10"/>
        <rFont val="Times New Roman"/>
        <family val="1"/>
        <charset val="238"/>
      </rPr>
      <t>Lietadlá a ostatné letúny s vlastnou hmotnosťou ≤ 2 000 kg</t>
    </r>
  </si>
  <si>
    <r>
      <rPr>
        <sz val="10"/>
        <rFont val="Times New Roman"/>
        <family val="1"/>
        <charset val="238"/>
      </rPr>
      <t>30.30.33</t>
    </r>
  </si>
  <si>
    <r>
      <rPr>
        <sz val="10"/>
        <rFont val="Times New Roman"/>
        <family val="1"/>
        <charset val="238"/>
      </rPr>
      <t>Lietadlá a ostatné letúny s vlastnou hmotnosťou &gt; 2 000 kg, ale ≤ 15 000 kg</t>
    </r>
  </si>
  <si>
    <r>
      <rPr>
        <sz val="10"/>
        <rFont val="Times New Roman"/>
        <family val="1"/>
        <charset val="238"/>
      </rPr>
      <t>30.30.34</t>
    </r>
  </si>
  <si>
    <r>
      <rPr>
        <sz val="10"/>
        <rFont val="Times New Roman"/>
        <family val="1"/>
        <charset val="238"/>
      </rPr>
      <t>Lietadlá a ostatné letúny s vlastnou hmotnosťou &gt; 15 000 kg</t>
    </r>
  </si>
  <si>
    <r>
      <rPr>
        <sz val="10"/>
        <rFont val="Times New Roman"/>
        <family val="1"/>
        <charset val="238"/>
      </rPr>
      <t>30.30.4</t>
    </r>
  </si>
  <si>
    <r>
      <rPr>
        <sz val="10"/>
        <rFont val="Times New Roman"/>
        <family val="1"/>
        <charset val="238"/>
      </rPr>
      <t>Kozmické lode (vrátane družíc) a ich nosiče</t>
    </r>
  </si>
  <si>
    <r>
      <rPr>
        <sz val="10"/>
        <rFont val="Times New Roman"/>
        <family val="1"/>
        <charset val="238"/>
      </rPr>
      <t>30.30.40</t>
    </r>
  </si>
  <si>
    <r>
      <rPr>
        <sz val="10"/>
        <rFont val="Times New Roman"/>
        <family val="1"/>
        <charset val="238"/>
      </rPr>
      <t>Kozmické lode (vrátane družíc) a kozmické nosiče</t>
    </r>
  </si>
  <si>
    <r>
      <rPr>
        <sz val="10"/>
        <rFont val="Times New Roman"/>
        <family val="1"/>
        <charset val="238"/>
      </rPr>
      <t>30.30.5</t>
    </r>
  </si>
  <si>
    <r>
      <rPr>
        <sz val="10"/>
        <rFont val="Times New Roman"/>
        <family val="1"/>
        <charset val="238"/>
      </rPr>
      <t>Ostatné časti a súčasti lietadiel a kozmických lodí</t>
    </r>
  </si>
  <si>
    <r>
      <rPr>
        <sz val="10"/>
        <rFont val="Times New Roman"/>
        <family val="1"/>
        <charset val="238"/>
      </rPr>
      <t>30.30.50</t>
    </r>
  </si>
  <si>
    <r>
      <rPr>
        <sz val="10"/>
        <rFont val="Times New Roman"/>
        <family val="1"/>
        <charset val="238"/>
      </rPr>
      <t>30.30.6</t>
    </r>
  </si>
  <si>
    <r>
      <rPr>
        <sz val="10"/>
        <rFont val="Times New Roman"/>
        <family val="1"/>
        <charset val="238"/>
      </rPr>
      <t>Generálna oprava a prestavba lietadiel a motorov lietadiel</t>
    </r>
  </si>
  <si>
    <r>
      <rPr>
        <sz val="10"/>
        <rFont val="Times New Roman"/>
        <family val="1"/>
        <charset val="238"/>
      </rPr>
      <t>30.30.60</t>
    </r>
  </si>
  <si>
    <r>
      <rPr>
        <sz val="10"/>
        <rFont val="Times New Roman"/>
        <family val="1"/>
        <charset val="238"/>
      </rPr>
      <t>30.30.9</t>
    </r>
  </si>
  <si>
    <r>
      <rPr>
        <sz val="10"/>
        <rFont val="Times New Roman"/>
        <family val="1"/>
        <charset val="238"/>
      </rPr>
      <t>Subdodávateľské činnosti ako súčasť výroby lietadiel a kozmických lodí a súvisiacich zariadení</t>
    </r>
  </si>
  <si>
    <r>
      <rPr>
        <sz val="10"/>
        <rFont val="Times New Roman"/>
        <family val="1"/>
        <charset val="238"/>
      </rPr>
      <t>30.30.99</t>
    </r>
  </si>
  <si>
    <t>30.4</t>
  </si>
  <si>
    <r>
      <rPr>
        <sz val="10"/>
        <rFont val="Times New Roman"/>
        <family val="1"/>
        <charset val="238"/>
      </rPr>
      <t>Vojenské bojové vozidlá</t>
    </r>
  </si>
  <si>
    <t>30.40</t>
  </si>
  <si>
    <r>
      <rPr>
        <sz val="10"/>
        <rFont val="Times New Roman"/>
        <family val="1"/>
        <charset val="238"/>
      </rPr>
      <t>30.40.1</t>
    </r>
  </si>
  <si>
    <r>
      <rPr>
        <sz val="10"/>
        <rFont val="Times New Roman"/>
        <family val="1"/>
        <charset val="238"/>
      </rPr>
      <t>Tanky a ostatné obrnené bojové vozidlá a ich časti a súčasti</t>
    </r>
  </si>
  <si>
    <r>
      <rPr>
        <sz val="10"/>
        <rFont val="Times New Roman"/>
        <family val="1"/>
        <charset val="238"/>
      </rPr>
      <t>30.40.10</t>
    </r>
  </si>
  <si>
    <r>
      <rPr>
        <sz val="10"/>
        <rFont val="Times New Roman"/>
        <family val="1"/>
        <charset val="238"/>
      </rPr>
      <t>30.40.9</t>
    </r>
  </si>
  <si>
    <r>
      <rPr>
        <sz val="10"/>
        <rFont val="Times New Roman"/>
        <family val="1"/>
        <charset val="238"/>
      </rPr>
      <t>Subdodávateľské činnosti ako súčasť výroby vojenských bojových vozidiel</t>
    </r>
  </si>
  <si>
    <r>
      <rPr>
        <sz val="10"/>
        <rFont val="Times New Roman"/>
        <family val="1"/>
        <charset val="238"/>
      </rPr>
      <t>30.40.99</t>
    </r>
  </si>
  <si>
    <t>30.9</t>
  </si>
  <si>
    <r>
      <rPr>
        <sz val="10"/>
        <rFont val="Times New Roman"/>
        <family val="1"/>
        <charset val="238"/>
      </rPr>
      <t>Dopravné zariadenia i. n.</t>
    </r>
  </si>
  <si>
    <t>30.91</t>
  </si>
  <si>
    <r>
      <rPr>
        <sz val="10"/>
        <rFont val="Times New Roman"/>
        <family val="1"/>
        <charset val="238"/>
      </rPr>
      <t>Motocykle</t>
    </r>
  </si>
  <si>
    <r>
      <rPr>
        <sz val="10"/>
        <rFont val="Times New Roman"/>
        <family val="1"/>
        <charset val="238"/>
      </rPr>
      <t>30.91.1</t>
    </r>
  </si>
  <si>
    <r>
      <rPr>
        <sz val="10"/>
        <rFont val="Times New Roman"/>
        <family val="1"/>
        <charset val="238"/>
      </rPr>
      <t>Motocykle a prívesné vozíky</t>
    </r>
  </si>
  <si>
    <r>
      <rPr>
        <sz val="10"/>
        <rFont val="Times New Roman"/>
        <family val="1"/>
        <charset val="238"/>
      </rPr>
      <t>30.91.11</t>
    </r>
  </si>
  <si>
    <r>
      <rPr>
        <sz val="10"/>
        <rFont val="Times New Roman"/>
        <family val="1"/>
        <charset val="238"/>
      </rPr>
      <t>Motocykle a bicykle s pomocným vratným spaľovacím piestovým motorom s objemom valcov ≤ 50 cm</t>
    </r>
    <r>
      <rPr>
        <sz val="6"/>
        <rFont val="Times New Roman"/>
        <family val="1"/>
        <charset val="238"/>
      </rPr>
      <t>3</t>
    </r>
  </si>
  <si>
    <r>
      <rPr>
        <sz val="10"/>
        <rFont val="Times New Roman"/>
        <family val="1"/>
        <charset val="238"/>
      </rPr>
      <t>30.91.12</t>
    </r>
  </si>
  <si>
    <r>
      <rPr>
        <sz val="10"/>
        <rFont val="Times New Roman"/>
        <family val="1"/>
        <charset val="238"/>
      </rPr>
      <t>Motocykle s vratným spaľovacím piestovým motorom s objemom valcov &gt; 50 cm</t>
    </r>
    <r>
      <rPr>
        <sz val="6"/>
        <rFont val="Times New Roman"/>
        <family val="1"/>
        <charset val="238"/>
      </rPr>
      <t>3</t>
    </r>
  </si>
  <si>
    <r>
      <rPr>
        <sz val="10"/>
        <rFont val="Times New Roman"/>
        <family val="1"/>
        <charset val="238"/>
      </rPr>
      <t>30.91.13</t>
    </r>
  </si>
  <si>
    <r>
      <rPr>
        <sz val="10"/>
        <rFont val="Times New Roman"/>
        <family val="1"/>
        <charset val="238"/>
      </rPr>
      <t>Motocykle i. n.; prívesné vozíky</t>
    </r>
  </si>
  <si>
    <r>
      <rPr>
        <sz val="10"/>
        <rFont val="Times New Roman"/>
        <family val="1"/>
        <charset val="238"/>
      </rPr>
      <t>30.91.2</t>
    </r>
  </si>
  <si>
    <r>
      <rPr>
        <sz val="10"/>
        <rFont val="Times New Roman"/>
        <family val="1"/>
        <charset val="238"/>
      </rPr>
      <t>Časti, súčasti a príslušenstvo motocyklov a prívesných vozíkov</t>
    </r>
  </si>
  <si>
    <r>
      <rPr>
        <sz val="10"/>
        <rFont val="Times New Roman"/>
        <family val="1"/>
        <charset val="238"/>
      </rPr>
      <t>30.91.20</t>
    </r>
  </si>
  <si>
    <r>
      <rPr>
        <sz val="10"/>
        <rFont val="Times New Roman"/>
        <family val="1"/>
        <charset val="238"/>
      </rPr>
      <t>30.91.3</t>
    </r>
  </si>
  <si>
    <r>
      <rPr>
        <sz val="10"/>
        <rFont val="Times New Roman"/>
        <family val="1"/>
        <charset val="238"/>
      </rPr>
      <t>Motory s vnútorným spaľovaním používané v motocykloch</t>
    </r>
  </si>
  <si>
    <r>
      <rPr>
        <sz val="10"/>
        <rFont val="Times New Roman"/>
        <family val="1"/>
        <charset val="238"/>
      </rPr>
      <t>30.91.31</t>
    </r>
  </si>
  <si>
    <r>
      <rPr>
        <sz val="10"/>
        <rFont val="Times New Roman"/>
        <family val="1"/>
        <charset val="238"/>
      </rPr>
      <t>Vratné zážihové spaľovacie piestové motory s vnútorným spaľovaním pre motocykle s obsahom valcov ≤ 1 000  cm</t>
    </r>
    <r>
      <rPr>
        <sz val="6"/>
        <rFont val="Times New Roman"/>
        <family val="1"/>
        <charset val="238"/>
      </rPr>
      <t>3</t>
    </r>
  </si>
  <si>
    <r>
      <rPr>
        <sz val="10"/>
        <rFont val="Times New Roman"/>
        <family val="1"/>
        <charset val="238"/>
      </rPr>
      <t>30.91.32</t>
    </r>
  </si>
  <si>
    <r>
      <rPr>
        <sz val="10"/>
        <rFont val="Times New Roman"/>
        <family val="1"/>
        <charset val="238"/>
      </rPr>
      <t>Vratné zážihové spaľovacie piestové motory s vnútorným spaľovaním pre motocykle s obsahom valcov &gt; 1 000  cm</t>
    </r>
    <r>
      <rPr>
        <sz val="6"/>
        <rFont val="Times New Roman"/>
        <family val="1"/>
        <charset val="238"/>
      </rPr>
      <t>3</t>
    </r>
  </si>
  <si>
    <r>
      <rPr>
        <sz val="10"/>
        <rFont val="Times New Roman"/>
        <family val="1"/>
        <charset val="238"/>
      </rPr>
      <t>30.91.9</t>
    </r>
  </si>
  <si>
    <r>
      <rPr>
        <sz val="10"/>
        <rFont val="Times New Roman"/>
        <family val="1"/>
        <charset val="238"/>
      </rPr>
      <t>Subdodávateľské činnosti ako súčasť výroby motocyklov</t>
    </r>
  </si>
  <si>
    <r>
      <rPr>
        <sz val="10"/>
        <rFont val="Times New Roman"/>
        <family val="1"/>
        <charset val="238"/>
      </rPr>
      <t>30.91.99</t>
    </r>
  </si>
  <si>
    <t>30.92</t>
  </si>
  <si>
    <r>
      <rPr>
        <sz val="10"/>
        <rFont val="Times New Roman"/>
        <family val="1"/>
        <charset val="238"/>
      </rPr>
      <t>Bicykle a vozíky pre invalidov</t>
    </r>
  </si>
  <si>
    <r>
      <rPr>
        <sz val="10"/>
        <rFont val="Times New Roman"/>
        <family val="1"/>
        <charset val="238"/>
      </rPr>
      <t>30.92.1</t>
    </r>
  </si>
  <si>
    <r>
      <rPr>
        <sz val="10"/>
        <rFont val="Times New Roman"/>
        <family val="1"/>
        <charset val="238"/>
      </rPr>
      <t>Bicykle a iné kolesové vozidlá bez motora</t>
    </r>
  </si>
  <si>
    <r>
      <rPr>
        <sz val="10"/>
        <rFont val="Times New Roman"/>
        <family val="1"/>
        <charset val="238"/>
      </rPr>
      <t>30.92.10</t>
    </r>
  </si>
  <si>
    <r>
      <rPr>
        <sz val="10"/>
        <rFont val="Times New Roman"/>
        <family val="1"/>
        <charset val="238"/>
      </rPr>
      <t>30.92.2</t>
    </r>
  </si>
  <si>
    <r>
      <rPr>
        <sz val="10"/>
        <rFont val="Times New Roman"/>
        <family val="1"/>
        <charset val="238"/>
      </rPr>
      <t>Vozíky pre invalidov okrem ich častí, súčastí a príslušenstva</t>
    </r>
  </si>
  <si>
    <r>
      <rPr>
        <sz val="10"/>
        <rFont val="Times New Roman"/>
        <family val="1"/>
        <charset val="238"/>
      </rPr>
      <t>30.92.20</t>
    </r>
  </si>
  <si>
    <r>
      <rPr>
        <sz val="10"/>
        <rFont val="Times New Roman"/>
        <family val="1"/>
        <charset val="238"/>
      </rPr>
      <t>30.92.3</t>
    </r>
  </si>
  <si>
    <r>
      <rPr>
        <sz val="10"/>
        <rFont val="Times New Roman"/>
        <family val="1"/>
        <charset val="238"/>
      </rPr>
      <t>Časti, súčasti a príslušenstvo bicyklov a iných kolesových vozidiel bez motora a vozíkov pre invalidov</t>
    </r>
  </si>
  <si>
    <r>
      <rPr>
        <sz val="10"/>
        <rFont val="Times New Roman"/>
        <family val="1"/>
        <charset val="238"/>
      </rPr>
      <t>30.92.30</t>
    </r>
  </si>
  <si>
    <r>
      <rPr>
        <sz val="10"/>
        <rFont val="Times New Roman"/>
        <family val="1"/>
        <charset val="238"/>
      </rPr>
      <t>30.92.4</t>
    </r>
  </si>
  <si>
    <r>
      <rPr>
        <sz val="10"/>
        <rFont val="Times New Roman"/>
        <family val="1"/>
        <charset val="238"/>
      </rPr>
      <t>Detské kočíky a ich časti a súčasti</t>
    </r>
  </si>
  <si>
    <r>
      <rPr>
        <sz val="10"/>
        <rFont val="Times New Roman"/>
        <family val="1"/>
        <charset val="238"/>
      </rPr>
      <t>30.92.40</t>
    </r>
  </si>
  <si>
    <r>
      <rPr>
        <sz val="10"/>
        <rFont val="Times New Roman"/>
        <family val="1"/>
        <charset val="238"/>
      </rPr>
      <t>30.92.9</t>
    </r>
  </si>
  <si>
    <r>
      <rPr>
        <sz val="10"/>
        <rFont val="Times New Roman"/>
        <family val="1"/>
        <charset val="238"/>
      </rPr>
      <t>Subdodávateľské činnosti ako súčasť výroby bicyklov a vozíkovl pre invalidov</t>
    </r>
  </si>
  <si>
    <r>
      <rPr>
        <sz val="10"/>
        <rFont val="Times New Roman"/>
        <family val="1"/>
        <charset val="238"/>
      </rPr>
      <t>30.92.99</t>
    </r>
  </si>
  <si>
    <r>
      <rPr>
        <sz val="10"/>
        <rFont val="Times New Roman"/>
        <family val="1"/>
        <charset val="238"/>
      </rPr>
      <t>Subdodávateľské činnosti ako súčasť výroby bicyklov a vozíkov pre invalidov</t>
    </r>
  </si>
  <si>
    <t>30.99</t>
  </si>
  <si>
    <r>
      <rPr>
        <sz val="10"/>
        <rFont val="Times New Roman"/>
        <family val="1"/>
        <charset val="238"/>
      </rPr>
      <t>Ostatné dopravné zariadenia i. n.</t>
    </r>
  </si>
  <si>
    <r>
      <rPr>
        <sz val="10"/>
        <rFont val="Times New Roman"/>
        <family val="1"/>
        <charset val="238"/>
      </rPr>
      <t>30.99.1</t>
    </r>
  </si>
  <si>
    <r>
      <rPr>
        <sz val="10"/>
        <rFont val="Times New Roman"/>
        <family val="1"/>
        <charset val="238"/>
      </rPr>
      <t>30.99.10</t>
    </r>
  </si>
  <si>
    <r>
      <rPr>
        <sz val="10"/>
        <rFont val="Times New Roman"/>
        <family val="1"/>
        <charset val="238"/>
      </rPr>
      <t>30.99.9</t>
    </r>
  </si>
  <si>
    <r>
      <rPr>
        <sz val="10"/>
        <rFont val="Times New Roman"/>
        <family val="1"/>
        <charset val="238"/>
      </rPr>
      <t>Subdodávateľské činnosti ako súčasť výroby ostatných dopravných zariadení i. n.</t>
    </r>
  </si>
  <si>
    <r>
      <rPr>
        <sz val="10"/>
        <rFont val="Times New Roman"/>
        <family val="1"/>
        <charset val="238"/>
      </rPr>
      <t>30.99.99</t>
    </r>
  </si>
  <si>
    <r>
      <rPr>
        <sz val="10"/>
        <rFont val="Times New Roman"/>
        <family val="1"/>
        <charset val="238"/>
      </rPr>
      <t>Nábytok</t>
    </r>
  </si>
  <si>
    <t>31.0</t>
  </si>
  <si>
    <t>31.00</t>
  </si>
  <si>
    <r>
      <rPr>
        <sz val="10"/>
        <rFont val="Times New Roman"/>
        <family val="1"/>
        <charset val="238"/>
      </rPr>
      <t>Sedadlá a ich časti a súčasti; časti a súčasti nábytku</t>
    </r>
  </si>
  <si>
    <r>
      <rPr>
        <sz val="10"/>
        <rFont val="Times New Roman"/>
        <family val="1"/>
        <charset val="238"/>
      </rPr>
      <t>31.00.1</t>
    </r>
  </si>
  <si>
    <r>
      <rPr>
        <sz val="10"/>
        <rFont val="Times New Roman"/>
        <family val="1"/>
        <charset val="238"/>
      </rPr>
      <t>Sedadlá a ich časti a súčasti</t>
    </r>
  </si>
  <si>
    <r>
      <rPr>
        <sz val="10"/>
        <rFont val="Times New Roman"/>
        <family val="1"/>
        <charset val="238"/>
      </rPr>
      <t>31.00.11</t>
    </r>
  </si>
  <si>
    <r>
      <rPr>
        <sz val="10"/>
        <rFont val="Times New Roman"/>
        <family val="1"/>
        <charset val="238"/>
      </rPr>
      <t>Sedadlá s prevažne kovovou kostrou</t>
    </r>
  </si>
  <si>
    <r>
      <rPr>
        <sz val="10"/>
        <rFont val="Times New Roman"/>
        <family val="1"/>
        <charset val="238"/>
      </rPr>
      <t>31.00.12</t>
    </r>
  </si>
  <si>
    <r>
      <rPr>
        <sz val="10"/>
        <rFont val="Times New Roman"/>
        <family val="1"/>
        <charset val="238"/>
      </rPr>
      <t>Sedadlá s prevažne drevenou kostrou</t>
    </r>
  </si>
  <si>
    <r>
      <rPr>
        <sz val="10"/>
        <rFont val="Times New Roman"/>
        <family val="1"/>
        <charset val="238"/>
      </rPr>
      <t>31.00.13</t>
    </r>
  </si>
  <si>
    <r>
      <rPr>
        <sz val="10"/>
        <rFont val="Times New Roman"/>
        <family val="1"/>
        <charset val="238"/>
      </rPr>
      <t>Ostatné sedadlá</t>
    </r>
  </si>
  <si>
    <r>
      <rPr>
        <sz val="10"/>
        <rFont val="Times New Roman"/>
        <family val="1"/>
        <charset val="238"/>
      </rPr>
      <t>31.00.14</t>
    </r>
  </si>
  <si>
    <r>
      <rPr>
        <sz val="10"/>
        <rFont val="Times New Roman"/>
        <family val="1"/>
        <charset val="238"/>
      </rPr>
      <t>Časti a súčasti sedadiel</t>
    </r>
  </si>
  <si>
    <r>
      <rPr>
        <sz val="10"/>
        <rFont val="Times New Roman"/>
        <family val="1"/>
        <charset val="238"/>
      </rPr>
      <t>31.00.2</t>
    </r>
  </si>
  <si>
    <r>
      <rPr>
        <sz val="10"/>
        <rFont val="Times New Roman"/>
        <family val="1"/>
        <charset val="238"/>
      </rPr>
      <t>Časti a súčasti nábytku (okrem sedadiel)</t>
    </r>
  </si>
  <si>
    <r>
      <rPr>
        <sz val="10"/>
        <rFont val="Times New Roman"/>
        <family val="1"/>
        <charset val="238"/>
      </rPr>
      <t>31.00.20</t>
    </r>
  </si>
  <si>
    <r>
      <rPr>
        <sz val="10"/>
        <rFont val="Times New Roman"/>
        <family val="1"/>
        <charset val="238"/>
      </rPr>
      <t>31.00.9</t>
    </r>
  </si>
  <si>
    <r>
      <rPr>
        <sz val="10"/>
        <rFont val="Times New Roman"/>
        <family val="1"/>
        <charset val="238"/>
      </rPr>
      <t>Čalúnenie kresiel a sedadiel; subdodávateľské činnosti ako súčasť výroby sedadiel, ich častí a súčastí a častí a súčastí nábytku</t>
    </r>
  </si>
  <si>
    <r>
      <rPr>
        <sz val="10"/>
        <rFont val="Times New Roman"/>
        <family val="1"/>
        <charset val="238"/>
      </rPr>
      <t>31.00.91</t>
    </r>
  </si>
  <si>
    <r>
      <rPr>
        <sz val="10"/>
        <rFont val="Times New Roman"/>
        <family val="1"/>
        <charset val="238"/>
      </rPr>
      <t>Čalúnenie kresiel a sedadiel</t>
    </r>
  </si>
  <si>
    <r>
      <rPr>
        <sz val="10"/>
        <rFont val="Times New Roman"/>
        <family val="1"/>
        <charset val="238"/>
      </rPr>
      <t>31.00.99</t>
    </r>
  </si>
  <si>
    <r>
      <rPr>
        <sz val="10"/>
        <rFont val="Times New Roman"/>
        <family val="1"/>
        <charset val="238"/>
      </rPr>
      <t>Subdodávateľské činnosti ako súčasť výroby sedadiel, ich častí a súčastí a častí a súčastí nábytku</t>
    </r>
  </si>
  <si>
    <t>31.01</t>
  </si>
  <si>
    <r>
      <rPr>
        <sz val="10"/>
        <rFont val="Times New Roman"/>
        <family val="1"/>
        <charset val="238"/>
      </rPr>
      <t>Kancelársky nábytok a nábytok do obchodov</t>
    </r>
  </si>
  <si>
    <t>31.01.1</t>
  </si>
  <si>
    <t>31.01.11</t>
  </si>
  <si>
    <r>
      <rPr>
        <sz val="10"/>
        <rFont val="Times New Roman"/>
        <family val="1"/>
        <charset val="238"/>
      </rPr>
      <t>Kovový kancelársky nábytok</t>
    </r>
  </si>
  <si>
    <t>31.01.12</t>
  </si>
  <si>
    <r>
      <rPr>
        <sz val="10"/>
        <rFont val="Times New Roman"/>
        <family val="1"/>
        <charset val="238"/>
      </rPr>
      <t>Drevený kancelársky nábytok</t>
    </r>
  </si>
  <si>
    <t>31.01.13</t>
  </si>
  <si>
    <r>
      <rPr>
        <sz val="10"/>
        <rFont val="Times New Roman"/>
        <family val="1"/>
        <charset val="238"/>
      </rPr>
      <t>Drevený nábytok do obchodov</t>
    </r>
  </si>
  <si>
    <t>31.01.9</t>
  </si>
  <si>
    <r>
      <rPr>
        <sz val="10"/>
        <rFont val="Times New Roman"/>
        <family val="1"/>
        <charset val="238"/>
      </rPr>
      <t>Subdodávateľské činnosti ako súčasť výroby kancelárskeho nábytku a nábytku do obchodov</t>
    </r>
  </si>
  <si>
    <t>31.01.99</t>
  </si>
  <si>
    <t>31.02</t>
  </si>
  <si>
    <r>
      <rPr>
        <sz val="10"/>
        <rFont val="Times New Roman"/>
        <family val="1"/>
        <charset val="238"/>
      </rPr>
      <t>Kuchynský nábytok</t>
    </r>
  </si>
  <si>
    <t>31.02.1</t>
  </si>
  <si>
    <t>31.02.10</t>
  </si>
  <si>
    <t>31.02.9</t>
  </si>
  <si>
    <r>
      <rPr>
        <sz val="10"/>
        <rFont val="Times New Roman"/>
        <family val="1"/>
        <charset val="238"/>
      </rPr>
      <t>Subdodávateľské činnosti ako súčasť výroby kuchynského nábytku</t>
    </r>
  </si>
  <si>
    <r>
      <rPr>
        <sz val="10"/>
        <rFont val="Times New Roman"/>
        <family val="1"/>
        <charset val="238"/>
      </rPr>
      <t>31.02.99</t>
    </r>
  </si>
  <si>
    <t>31.03</t>
  </si>
  <si>
    <r>
      <rPr>
        <sz val="10"/>
        <rFont val="Times New Roman"/>
        <family val="1"/>
        <charset val="238"/>
      </rPr>
      <t>Matrace</t>
    </r>
  </si>
  <si>
    <t>31.03.1</t>
  </si>
  <si>
    <t>31.03.11</t>
  </si>
  <si>
    <r>
      <rPr>
        <sz val="10"/>
        <rFont val="Times New Roman"/>
        <family val="1"/>
        <charset val="238"/>
      </rPr>
      <t>Matracové podložky</t>
    </r>
  </si>
  <si>
    <t>31.03.12</t>
  </si>
  <si>
    <r>
      <rPr>
        <sz val="10"/>
        <rFont val="Times New Roman"/>
        <family val="1"/>
        <charset val="238"/>
      </rPr>
      <t>Matrace okrem matracových podložiek</t>
    </r>
  </si>
  <si>
    <t>31.03.9</t>
  </si>
  <si>
    <r>
      <rPr>
        <sz val="10"/>
        <rFont val="Times New Roman"/>
        <family val="1"/>
        <charset val="238"/>
      </rPr>
      <t>Subdodávateľské činnosti ako súčasť výroby matracov</t>
    </r>
  </si>
  <si>
    <t>31.03.99</t>
  </si>
  <si>
    <t>31.09</t>
  </si>
  <si>
    <r>
      <rPr>
        <sz val="10"/>
        <rFont val="Times New Roman"/>
        <family val="1"/>
        <charset val="238"/>
      </rPr>
      <t>Ostatný nábytok</t>
    </r>
  </si>
  <si>
    <t>31.09.1</t>
  </si>
  <si>
    <t>31.09.11</t>
  </si>
  <si>
    <r>
      <rPr>
        <sz val="10"/>
        <rFont val="Times New Roman"/>
        <family val="1"/>
        <charset val="238"/>
      </rPr>
      <t>Kovový nábytok i. n.</t>
    </r>
  </si>
  <si>
    <t>31.09.12</t>
  </si>
  <si>
    <r>
      <rPr>
        <sz val="10"/>
        <rFont val="Times New Roman"/>
        <family val="1"/>
        <charset val="238"/>
      </rPr>
      <t>Drevený nábytok do spální, jedální a obývacích izieb</t>
    </r>
  </si>
  <si>
    <t>31.09.13</t>
  </si>
  <si>
    <r>
      <rPr>
        <sz val="10"/>
        <rFont val="Times New Roman"/>
        <family val="1"/>
        <charset val="238"/>
      </rPr>
      <t>Drevený nábytok i. n.</t>
    </r>
  </si>
  <si>
    <t>31.09.14</t>
  </si>
  <si>
    <r>
      <rPr>
        <sz val="10"/>
        <rFont val="Times New Roman"/>
        <family val="1"/>
        <charset val="238"/>
      </rPr>
      <t>Nábytok z plastov alebo iných materiálov (napr. indického tŕstia, vŕbového prútia alebo bambusu)</t>
    </r>
  </si>
  <si>
    <t>31.09.9</t>
  </si>
  <si>
    <r>
      <rPr>
        <sz val="10"/>
        <rFont val="Times New Roman"/>
        <family val="1"/>
        <charset val="238"/>
      </rPr>
      <t>Konečná úprava nového nábytku; subdodávateľské činnosti ako súčasť výroby ostatného nábytku</t>
    </r>
  </si>
  <si>
    <r>
      <rPr>
        <sz val="10"/>
        <rFont val="Times New Roman"/>
        <family val="1"/>
        <charset val="238"/>
      </rPr>
      <t>31.09.91</t>
    </r>
  </si>
  <si>
    <r>
      <rPr>
        <sz val="10"/>
        <rFont val="Times New Roman"/>
        <family val="1"/>
        <charset val="238"/>
      </rPr>
      <t>Konečná úprava nového nábytku (okrem čalúnenia kresiel a sedadiel)</t>
    </r>
  </si>
  <si>
    <r>
      <rPr>
        <sz val="10"/>
        <rFont val="Times New Roman"/>
        <family val="1"/>
        <charset val="238"/>
      </rPr>
      <t>31.09.99</t>
    </r>
  </si>
  <si>
    <r>
      <rPr>
        <sz val="10"/>
        <rFont val="Times New Roman"/>
        <family val="1"/>
        <charset val="238"/>
      </rPr>
      <t>Subdodávateľské činnosti ako súčasť výroby ostatného nábytku</t>
    </r>
  </si>
  <si>
    <r>
      <rPr>
        <sz val="10"/>
        <rFont val="Times New Roman"/>
        <family val="1"/>
        <charset val="238"/>
      </rPr>
      <t>Ostatné výrobky</t>
    </r>
  </si>
  <si>
    <t>32.1</t>
  </si>
  <si>
    <r>
      <rPr>
        <sz val="10"/>
        <rFont val="Times New Roman"/>
        <family val="1"/>
        <charset val="238"/>
      </rPr>
      <t>Šperky, bižutéria a podobné výrobky</t>
    </r>
  </si>
  <si>
    <t>32.11</t>
  </si>
  <si>
    <r>
      <rPr>
        <sz val="10"/>
        <rFont val="Times New Roman"/>
        <family val="1"/>
        <charset val="238"/>
      </rPr>
      <t>Mince</t>
    </r>
  </si>
  <si>
    <t>32.11.1</t>
  </si>
  <si>
    <t>32.11.10</t>
  </si>
  <si>
    <t>32.11.9</t>
  </si>
  <si>
    <r>
      <rPr>
        <sz val="10"/>
        <rFont val="Times New Roman"/>
        <family val="1"/>
        <charset val="238"/>
      </rPr>
      <t>Subdodávateľské činnosti ako súčasť výroby mincí</t>
    </r>
  </si>
  <si>
    <r>
      <rPr>
        <sz val="10"/>
        <rFont val="Times New Roman"/>
        <family val="1"/>
        <charset val="238"/>
      </rPr>
      <t>32.11.99</t>
    </r>
  </si>
  <si>
    <t>32.12</t>
  </si>
  <si>
    <r>
      <rPr>
        <sz val="10"/>
        <rFont val="Times New Roman"/>
        <family val="1"/>
        <charset val="238"/>
      </rPr>
      <t>Šperky a podobné výrobky</t>
    </r>
  </si>
  <si>
    <t>32.12.1</t>
  </si>
  <si>
    <t>32.12.11</t>
  </si>
  <si>
    <r>
      <rPr>
        <sz val="10"/>
        <rFont val="Times New Roman"/>
        <family val="1"/>
        <charset val="238"/>
      </rPr>
      <t>Umelo pestované perly, drahokamy alebo polodrahokamy  vrátane umelých alebo rekonštituovaných, opracované, ale nezasadené</t>
    </r>
  </si>
  <si>
    <t>32.12.12</t>
  </si>
  <si>
    <r>
      <rPr>
        <sz val="10"/>
        <rFont val="Times New Roman"/>
        <family val="1"/>
        <charset val="238"/>
      </rPr>
      <t>Priemyselné diamanty, opracované; drvina a prach z pravých alebo umelých drahokamov alebo polodrahokamov</t>
    </r>
  </si>
  <si>
    <t>32.12.13</t>
  </si>
  <si>
    <r>
      <rPr>
        <sz val="10"/>
        <rFont val="Times New Roman"/>
        <family val="1"/>
        <charset val="238"/>
      </rPr>
      <t>Klenotnícke výrobky a ich časti a súčasti; zlatnícke alebo striebrotepecké výrobky a ich časti a súčasti</t>
    </r>
  </si>
  <si>
    <t>32.12.14</t>
  </si>
  <si>
    <r>
      <rPr>
        <sz val="10"/>
        <rFont val="Times New Roman"/>
        <family val="1"/>
        <charset val="238"/>
      </rPr>
      <t xml:space="preserve">Ostatné výrobky z drahých kovov; výrobky z prírodných alebo umelo pestovaných perál, drahokamov alebo polodraho­
</t>
    </r>
    <r>
      <rPr>
        <sz val="10"/>
        <rFont val="Times New Roman"/>
        <family val="1"/>
        <charset val="238"/>
      </rPr>
      <t>kamov</t>
    </r>
  </si>
  <si>
    <t>32.12.9</t>
  </si>
  <si>
    <r>
      <rPr>
        <sz val="10"/>
        <rFont val="Times New Roman"/>
        <family val="1"/>
        <charset val="238"/>
      </rPr>
      <t>Subdodávateľské činnosti ako súčasť výroby šperkov a podobných výrobkov</t>
    </r>
  </si>
  <si>
    <r>
      <rPr>
        <sz val="10"/>
        <rFont val="Times New Roman"/>
        <family val="1"/>
        <charset val="238"/>
      </rPr>
      <t>32.12.99</t>
    </r>
  </si>
  <si>
    <t>32.13</t>
  </si>
  <si>
    <r>
      <rPr>
        <sz val="10"/>
        <rFont val="Times New Roman"/>
        <family val="1"/>
        <charset val="238"/>
      </rPr>
      <t>Bižutéria a podobné výrobky</t>
    </r>
  </si>
  <si>
    <r>
      <rPr>
        <sz val="10"/>
        <rFont val="Times New Roman"/>
        <family val="1"/>
        <charset val="238"/>
      </rPr>
      <t>32.13.1</t>
    </r>
  </si>
  <si>
    <r>
      <rPr>
        <sz val="10"/>
        <rFont val="Times New Roman"/>
        <family val="1"/>
        <charset val="238"/>
      </rPr>
      <t>32.13.10</t>
    </r>
  </si>
  <si>
    <r>
      <rPr>
        <sz val="10"/>
        <rFont val="Times New Roman"/>
        <family val="1"/>
        <charset val="238"/>
      </rPr>
      <t>32.13.9</t>
    </r>
  </si>
  <si>
    <r>
      <rPr>
        <sz val="10"/>
        <rFont val="Times New Roman"/>
        <family val="1"/>
        <charset val="238"/>
      </rPr>
      <t>Subdodávateľské činnosti ako súčasť výroby bižutérie a podobných výrobkov</t>
    </r>
  </si>
  <si>
    <r>
      <rPr>
        <sz val="10"/>
        <rFont val="Times New Roman"/>
        <family val="1"/>
        <charset val="238"/>
      </rPr>
      <t>32.13.99</t>
    </r>
  </si>
  <si>
    <t>32.2</t>
  </si>
  <si>
    <r>
      <rPr>
        <sz val="10"/>
        <rFont val="Times New Roman"/>
        <family val="1"/>
        <charset val="238"/>
      </rPr>
      <t>Hudobné nástroje</t>
    </r>
  </si>
  <si>
    <t>32.20</t>
  </si>
  <si>
    <r>
      <rPr>
        <sz val="10"/>
        <rFont val="Times New Roman"/>
        <family val="1"/>
        <charset val="238"/>
      </rPr>
      <t>32.20.1</t>
    </r>
  </si>
  <si>
    <r>
      <rPr>
        <sz val="10"/>
        <rFont val="Times New Roman"/>
        <family val="1"/>
        <charset val="238"/>
      </rPr>
      <t>Klavíry,  organy a ostatné strunové a dychové hudobné nástroje, klaviatúry;  metronómy, ladičky;  mechanizmy hracích skriniek</t>
    </r>
  </si>
  <si>
    <r>
      <rPr>
        <sz val="10"/>
        <rFont val="Times New Roman"/>
        <family val="1"/>
        <charset val="238"/>
      </rPr>
      <t>32.20.11</t>
    </r>
  </si>
  <si>
    <r>
      <rPr>
        <sz val="10"/>
        <rFont val="Times New Roman"/>
        <family val="1"/>
        <charset val="238"/>
      </rPr>
      <t>Klavíry a ostatné strunové nástroje s klaviatúrou</t>
    </r>
  </si>
  <si>
    <r>
      <rPr>
        <sz val="10"/>
        <rFont val="Times New Roman"/>
        <family val="1"/>
        <charset val="238"/>
      </rPr>
      <t>32.20.12</t>
    </r>
  </si>
  <si>
    <r>
      <rPr>
        <sz val="10"/>
        <rFont val="Times New Roman"/>
        <family val="1"/>
        <charset val="238"/>
      </rPr>
      <t>Ostatné strunové hudobné nástroje</t>
    </r>
  </si>
  <si>
    <r>
      <rPr>
        <sz val="10"/>
        <rFont val="Times New Roman"/>
        <family val="1"/>
        <charset val="238"/>
      </rPr>
      <t>32.20.13</t>
    </r>
  </si>
  <si>
    <r>
      <rPr>
        <sz val="10"/>
        <rFont val="Times New Roman"/>
        <family val="1"/>
        <charset val="238"/>
      </rPr>
      <t>Píšťalové organy s klaviatúrou, harmóniá a podobné nástroje; akordeóny a podobné nástroje; fúkacie harmoniky; dychové hudobné nástroje</t>
    </r>
  </si>
  <si>
    <r>
      <rPr>
        <sz val="10"/>
        <rFont val="Times New Roman"/>
        <family val="1"/>
        <charset val="238"/>
      </rPr>
      <t>32.20.14</t>
    </r>
  </si>
  <si>
    <r>
      <rPr>
        <sz val="10"/>
        <rFont val="Times New Roman"/>
        <family val="1"/>
        <charset val="238"/>
      </rPr>
      <t>Hudobné alebo klávesové nástroje, ktorých zvuk sa vydáva alebo sa musí zosilniť elektricky</t>
    </r>
  </si>
  <si>
    <r>
      <rPr>
        <sz val="10"/>
        <rFont val="Times New Roman"/>
        <family val="1"/>
        <charset val="238"/>
      </rPr>
      <t>32.20.15</t>
    </r>
  </si>
  <si>
    <r>
      <rPr>
        <sz val="10"/>
        <rFont val="Times New Roman"/>
        <family val="1"/>
        <charset val="238"/>
      </rPr>
      <t>Ostatné hudobné nástroje</t>
    </r>
  </si>
  <si>
    <r>
      <rPr>
        <sz val="10"/>
        <rFont val="Times New Roman"/>
        <family val="1"/>
        <charset val="238"/>
      </rPr>
      <t>32.20.16</t>
    </r>
  </si>
  <si>
    <r>
      <rPr>
        <sz val="10"/>
        <rFont val="Times New Roman"/>
        <family val="1"/>
        <charset val="238"/>
      </rPr>
      <t>Metronómy, ladičky všetkých druhov; mechanizmy hracích skriniek; struny na hudobné nástroje</t>
    </r>
  </si>
  <si>
    <r>
      <rPr>
        <sz val="10"/>
        <rFont val="Times New Roman"/>
        <family val="1"/>
        <charset val="238"/>
      </rPr>
      <t>32.20.2</t>
    </r>
  </si>
  <si>
    <r>
      <rPr>
        <sz val="10"/>
        <rFont val="Times New Roman"/>
        <family val="1"/>
        <charset val="238"/>
      </rPr>
      <t>Časti a príslušenstvo hudobných nástrojov</t>
    </r>
  </si>
  <si>
    <r>
      <rPr>
        <sz val="10"/>
        <rFont val="Times New Roman"/>
        <family val="1"/>
        <charset val="238"/>
      </rPr>
      <t>32.20.20</t>
    </r>
  </si>
  <si>
    <r>
      <rPr>
        <sz val="10"/>
        <rFont val="Times New Roman"/>
        <family val="1"/>
        <charset val="238"/>
      </rPr>
      <t>32.20.9</t>
    </r>
  </si>
  <si>
    <r>
      <rPr>
        <sz val="10"/>
        <rFont val="Times New Roman"/>
        <family val="1"/>
        <charset val="238"/>
      </rPr>
      <t>Subdodávateľské činnosti ako súčasť výroby hudobných nástrojov</t>
    </r>
  </si>
  <si>
    <r>
      <rPr>
        <sz val="10"/>
        <rFont val="Times New Roman"/>
        <family val="1"/>
        <charset val="238"/>
      </rPr>
      <t>32.20.99</t>
    </r>
  </si>
  <si>
    <t>32.3</t>
  </si>
  <si>
    <r>
      <rPr>
        <sz val="10"/>
        <rFont val="Times New Roman"/>
        <family val="1"/>
        <charset val="238"/>
      </rPr>
      <t>Športové výrobky</t>
    </r>
  </si>
  <si>
    <t>32.30</t>
  </si>
  <si>
    <r>
      <rPr>
        <sz val="10"/>
        <rFont val="Times New Roman"/>
        <family val="1"/>
        <charset val="238"/>
      </rPr>
      <t>32.30.1</t>
    </r>
  </si>
  <si>
    <r>
      <rPr>
        <sz val="10"/>
        <rFont val="Times New Roman"/>
        <family val="1"/>
        <charset val="238"/>
      </rPr>
      <t>32.30.11</t>
    </r>
  </si>
  <si>
    <r>
      <rPr>
        <sz val="10"/>
        <rFont val="Times New Roman"/>
        <family val="1"/>
        <charset val="238"/>
      </rPr>
      <t>Lyže snehové a iné lyžiarske potreby okrem obuvi; korčule a kolieskové korčule; ich časti a súčasti</t>
    </r>
  </si>
  <si>
    <r>
      <rPr>
        <sz val="10"/>
        <rFont val="Times New Roman"/>
        <family val="1"/>
        <charset val="238"/>
      </rPr>
      <t>32.30.12</t>
    </r>
  </si>
  <si>
    <r>
      <rPr>
        <sz val="10"/>
        <rFont val="Times New Roman"/>
        <family val="1"/>
        <charset val="238"/>
      </rPr>
      <t>Lyžiarska obuv</t>
    </r>
  </si>
  <si>
    <r>
      <rPr>
        <sz val="10"/>
        <rFont val="Times New Roman"/>
        <family val="1"/>
        <charset val="238"/>
      </rPr>
      <t>32.30.13</t>
    </r>
  </si>
  <si>
    <r>
      <rPr>
        <sz val="10"/>
        <rFont val="Times New Roman"/>
        <family val="1"/>
        <charset val="238"/>
      </rPr>
      <t>Vodné lyže, surfové dosky, windsurfy a iné potreby na vodné športy</t>
    </r>
  </si>
  <si>
    <r>
      <rPr>
        <sz val="10"/>
        <rFont val="Times New Roman"/>
        <family val="1"/>
        <charset val="238"/>
      </rPr>
      <t>32.30.14</t>
    </r>
  </si>
  <si>
    <r>
      <rPr>
        <sz val="10"/>
        <rFont val="Times New Roman"/>
        <family val="1"/>
        <charset val="238"/>
      </rPr>
      <t>Výrobky a zariadenia pre telocvične, posilňovne alebo na atletiku</t>
    </r>
  </si>
  <si>
    <r>
      <rPr>
        <sz val="10"/>
        <rFont val="Times New Roman"/>
        <family val="1"/>
        <charset val="238"/>
      </rPr>
      <t>32.30.15</t>
    </r>
  </si>
  <si>
    <r>
      <rPr>
        <sz val="10"/>
        <rFont val="Times New Roman"/>
        <family val="1"/>
        <charset val="238"/>
      </rPr>
      <t>Ostatné výrobky a potreby na športovanie alebo hry vonku; plavecké a veslárske bazény</t>
    </r>
  </si>
  <si>
    <r>
      <rPr>
        <sz val="10"/>
        <rFont val="Times New Roman"/>
        <family val="1"/>
        <charset val="238"/>
      </rPr>
      <t>32.30.16</t>
    </r>
  </si>
  <si>
    <r>
      <rPr>
        <sz val="10"/>
        <rFont val="Times New Roman"/>
        <family val="1"/>
        <charset val="238"/>
      </rPr>
      <t>Rybárske prúty, ostatné rybárske potreby na udice; lovecké alebo rybárske potreby i. n.</t>
    </r>
  </si>
  <si>
    <r>
      <rPr>
        <sz val="10"/>
        <rFont val="Times New Roman"/>
        <family val="1"/>
        <charset val="238"/>
      </rPr>
      <t>32.30.9</t>
    </r>
  </si>
  <si>
    <r>
      <rPr>
        <sz val="10"/>
        <rFont val="Times New Roman"/>
        <family val="1"/>
        <charset val="238"/>
      </rPr>
      <t>Subdodávateľské činnosti ako súčasť výroby športových výrobkov</t>
    </r>
  </si>
  <si>
    <r>
      <rPr>
        <sz val="10"/>
        <rFont val="Times New Roman"/>
        <family val="1"/>
        <charset val="238"/>
      </rPr>
      <t>32.30.99</t>
    </r>
  </si>
  <si>
    <t>32.4</t>
  </si>
  <si>
    <r>
      <rPr>
        <sz val="10"/>
        <rFont val="Times New Roman"/>
        <family val="1"/>
        <charset val="238"/>
      </rPr>
      <t>Hry a hračky</t>
    </r>
  </si>
  <si>
    <t>32.40</t>
  </si>
  <si>
    <r>
      <rPr>
        <sz val="10"/>
        <rFont val="Times New Roman"/>
        <family val="1"/>
        <charset val="238"/>
      </rPr>
      <t>32.40.1</t>
    </r>
  </si>
  <si>
    <r>
      <rPr>
        <sz val="10"/>
        <rFont val="Times New Roman"/>
        <family val="1"/>
        <charset val="238"/>
      </rPr>
      <t>Bábiky predstavujúce len ľudské bytosti; hračky predstavujúce zvieratá alebo iné ako ľudské bytosti; ich časti a súčasti</t>
    </r>
  </si>
  <si>
    <r>
      <rPr>
        <sz val="10"/>
        <rFont val="Times New Roman"/>
        <family val="1"/>
        <charset val="238"/>
      </rPr>
      <t>32.40.11</t>
    </r>
  </si>
  <si>
    <r>
      <rPr>
        <sz val="10"/>
        <rFont val="Times New Roman"/>
        <family val="1"/>
        <charset val="238"/>
      </rPr>
      <t>Bábiky predstavujúce len ľudské bytosti</t>
    </r>
  </si>
  <si>
    <r>
      <rPr>
        <sz val="10"/>
        <rFont val="Times New Roman"/>
        <family val="1"/>
        <charset val="238"/>
      </rPr>
      <t>32.40.12</t>
    </r>
  </si>
  <si>
    <r>
      <rPr>
        <sz val="10"/>
        <rFont val="Times New Roman"/>
        <family val="1"/>
        <charset val="238"/>
      </rPr>
      <t>Hračky predstavujúce zvieratá alebo iné ako ľudské bytosti</t>
    </r>
  </si>
  <si>
    <r>
      <rPr>
        <sz val="10"/>
        <rFont val="Times New Roman"/>
        <family val="1"/>
        <charset val="238"/>
      </rPr>
      <t>32.40.13</t>
    </r>
  </si>
  <si>
    <r>
      <rPr>
        <sz val="10"/>
        <rFont val="Times New Roman"/>
        <family val="1"/>
        <charset val="238"/>
      </rPr>
      <t>Časti, súčasti a príslušenstvo bábik predstavujúcich ľudské bytosti</t>
    </r>
  </si>
  <si>
    <r>
      <rPr>
        <sz val="10"/>
        <rFont val="Times New Roman"/>
        <family val="1"/>
        <charset val="238"/>
      </rPr>
      <t>32.40.2</t>
    </r>
  </si>
  <si>
    <r>
      <rPr>
        <sz val="10"/>
        <rFont val="Times New Roman"/>
        <family val="1"/>
        <charset val="238"/>
      </rPr>
      <t>Vláčiky na hranie a ich príslušenstvo; ostatné zmenšené modely alebo súpravy stavebníc a stavebnicové hračky</t>
    </r>
  </si>
  <si>
    <r>
      <rPr>
        <sz val="10"/>
        <rFont val="Times New Roman"/>
        <family val="1"/>
        <charset val="238"/>
      </rPr>
      <t>32.40.20</t>
    </r>
  </si>
  <si>
    <r>
      <rPr>
        <sz val="10"/>
        <rFont val="Times New Roman"/>
        <family val="1"/>
        <charset val="238"/>
      </rPr>
      <t>32.40.3</t>
    </r>
  </si>
  <si>
    <r>
      <rPr>
        <sz val="10"/>
        <rFont val="Times New Roman"/>
        <family val="1"/>
        <charset val="238"/>
      </rPr>
      <t>Ostatné hračky vrátane hračiek predstavujúcich hudobné nástroje</t>
    </r>
  </si>
  <si>
    <r>
      <rPr>
        <sz val="10"/>
        <rFont val="Times New Roman"/>
        <family val="1"/>
        <charset val="238"/>
      </rPr>
      <t>32.40.31</t>
    </r>
  </si>
  <si>
    <r>
      <rPr>
        <sz val="10"/>
        <rFont val="Times New Roman"/>
        <family val="1"/>
        <charset val="238"/>
      </rPr>
      <t>Detské vozidlá a vozidielka; kočíky pre bábiky</t>
    </r>
  </si>
  <si>
    <r>
      <rPr>
        <sz val="10"/>
        <rFont val="Times New Roman"/>
        <family val="1"/>
        <charset val="238"/>
      </rPr>
      <t>32.40.32</t>
    </r>
  </si>
  <si>
    <r>
      <rPr>
        <sz val="10"/>
        <rFont val="Times New Roman"/>
        <family val="1"/>
        <charset val="238"/>
      </rPr>
      <t>Skladačky (puzzles)</t>
    </r>
  </si>
  <si>
    <r>
      <rPr>
        <sz val="10"/>
        <rFont val="Times New Roman"/>
        <family val="1"/>
        <charset val="238"/>
      </rPr>
      <t>32.40.39</t>
    </r>
  </si>
  <si>
    <r>
      <rPr>
        <sz val="10"/>
        <rFont val="Times New Roman"/>
        <family val="1"/>
        <charset val="238"/>
      </rPr>
      <t>Hry a hračky i. n.</t>
    </r>
  </si>
  <si>
    <r>
      <rPr>
        <sz val="10"/>
        <rFont val="Times New Roman"/>
        <family val="1"/>
        <charset val="238"/>
      </rPr>
      <t>32.40.4</t>
    </r>
  </si>
  <si>
    <r>
      <rPr>
        <sz val="10"/>
        <rFont val="Times New Roman"/>
        <family val="1"/>
        <charset val="238"/>
      </rPr>
      <t>Ostatné hry</t>
    </r>
  </si>
  <si>
    <r>
      <rPr>
        <sz val="10"/>
        <rFont val="Times New Roman"/>
        <family val="1"/>
        <charset val="238"/>
      </rPr>
      <t>32.40.41</t>
    </r>
  </si>
  <si>
    <r>
      <rPr>
        <sz val="10"/>
        <rFont val="Times New Roman"/>
        <family val="1"/>
        <charset val="238"/>
      </rPr>
      <t>Hracie karty</t>
    </r>
  </si>
  <si>
    <r>
      <rPr>
        <sz val="10"/>
        <rFont val="Times New Roman"/>
        <family val="1"/>
        <charset val="238"/>
      </rPr>
      <t>32.40.42</t>
    </r>
  </si>
  <si>
    <r>
      <rPr>
        <sz val="10"/>
        <rFont val="Times New Roman"/>
        <family val="1"/>
        <charset val="238"/>
      </rPr>
      <t>Potreby na biliard, lunaparkové, stolové a spoločenské hry; ostatné hry fungujúce po vhodení mince alebo hracej známky</t>
    </r>
  </si>
  <si>
    <r>
      <rPr>
        <sz val="10"/>
        <rFont val="Times New Roman"/>
        <family val="1"/>
        <charset val="238"/>
      </rPr>
      <t>32.40.9</t>
    </r>
  </si>
  <si>
    <r>
      <rPr>
        <sz val="10"/>
        <rFont val="Times New Roman"/>
        <family val="1"/>
        <charset val="238"/>
      </rPr>
      <t>Subdodávateľské činnosti ako súčasť výroby hier a hračiek</t>
    </r>
  </si>
  <si>
    <r>
      <rPr>
        <sz val="10"/>
        <rFont val="Times New Roman"/>
        <family val="1"/>
        <charset val="238"/>
      </rPr>
      <t>32.40.99</t>
    </r>
  </si>
  <si>
    <t>32.5</t>
  </si>
  <si>
    <r>
      <rPr>
        <sz val="10"/>
        <rFont val="Times New Roman"/>
        <family val="1"/>
        <charset val="238"/>
      </rPr>
      <t>Lekárske a stomatologické nástroje a potreby</t>
    </r>
  </si>
  <si>
    <t>32.50</t>
  </si>
  <si>
    <r>
      <rPr>
        <sz val="10"/>
        <rFont val="Times New Roman"/>
        <family val="1"/>
        <charset val="238"/>
      </rPr>
      <t>32.50.1</t>
    </r>
  </si>
  <si>
    <r>
      <rPr>
        <sz val="10"/>
        <rFont val="Times New Roman"/>
        <family val="1"/>
        <charset val="238"/>
      </rPr>
      <t>Lekárske, chirurgické a stomatologické nástroje a prístroje</t>
    </r>
  </si>
  <si>
    <r>
      <rPr>
        <sz val="10"/>
        <rFont val="Times New Roman"/>
        <family val="1"/>
        <charset val="238"/>
      </rPr>
      <t>32.50.11</t>
    </r>
  </si>
  <si>
    <r>
      <rPr>
        <sz val="10"/>
        <rFont val="Times New Roman"/>
        <family val="1"/>
        <charset val="238"/>
      </rPr>
      <t>Nástroje a prístroje používané pri stomatologickom ošetrovaní</t>
    </r>
  </si>
  <si>
    <r>
      <rPr>
        <sz val="10"/>
        <rFont val="Times New Roman"/>
        <family val="1"/>
        <charset val="238"/>
      </rPr>
      <t>32.50.12</t>
    </r>
  </si>
  <si>
    <r>
      <rPr>
        <sz val="10"/>
        <rFont val="Times New Roman"/>
        <family val="1"/>
        <charset val="238"/>
      </rPr>
      <t>Sterilizačné prístroje na lekárske, chirurgické alebo laboratórne účely</t>
    </r>
  </si>
  <si>
    <r>
      <rPr>
        <sz val="10"/>
        <rFont val="Times New Roman"/>
        <family val="1"/>
        <charset val="238"/>
      </rPr>
      <t>32.50.13</t>
    </r>
  </si>
  <si>
    <r>
      <rPr>
        <sz val="10"/>
        <rFont val="Times New Roman"/>
        <family val="1"/>
        <charset val="238"/>
      </rPr>
      <t>Injekčné striekačky, ihly, katétre, kanyly a pod.; oftalmologické a ostatné nástroje a prístroje i. n.</t>
    </r>
  </si>
  <si>
    <r>
      <rPr>
        <sz val="10"/>
        <rFont val="Times New Roman"/>
        <family val="1"/>
        <charset val="238"/>
      </rPr>
      <t>32.50.2</t>
    </r>
  </si>
  <si>
    <r>
      <rPr>
        <sz val="10"/>
        <rFont val="Times New Roman"/>
        <family val="1"/>
        <charset val="238"/>
      </rPr>
      <t>Terapeutické nástroje a prístroje; príslušenstvo, protézy a ortopedické prístroje</t>
    </r>
  </si>
  <si>
    <r>
      <rPr>
        <sz val="10"/>
        <rFont val="Times New Roman"/>
        <family val="1"/>
        <charset val="238"/>
      </rPr>
      <t>32.50.21</t>
    </r>
  </si>
  <si>
    <r>
      <rPr>
        <sz val="10"/>
        <rFont val="Times New Roman"/>
        <family val="1"/>
        <charset val="238"/>
      </rPr>
      <t>Terapeutické nástroje a prístroje; dýchacie prístroje</t>
    </r>
  </si>
  <si>
    <r>
      <rPr>
        <sz val="10"/>
        <rFont val="Times New Roman"/>
        <family val="1"/>
        <charset val="238"/>
      </rPr>
      <t>32.50.22</t>
    </r>
  </si>
  <si>
    <r>
      <rPr>
        <sz val="10"/>
        <rFont val="Times New Roman"/>
        <family val="1"/>
        <charset val="238"/>
      </rPr>
      <t>Umelé kĺby; ortopedické prístroje; umelé zuby; dentálne náhrady; umelé časti tela i. n.</t>
    </r>
  </si>
  <si>
    <r>
      <rPr>
        <sz val="10"/>
        <rFont val="Times New Roman"/>
        <family val="1"/>
        <charset val="238"/>
      </rPr>
      <t>32.50.23</t>
    </r>
  </si>
  <si>
    <r>
      <rPr>
        <sz val="10"/>
        <rFont val="Times New Roman"/>
        <family val="1"/>
        <charset val="238"/>
      </rPr>
      <t>Súčasti a príslušenstvo protéz a ortopedických pomôcok</t>
    </r>
  </si>
  <si>
    <r>
      <rPr>
        <sz val="10"/>
        <rFont val="Times New Roman"/>
        <family val="1"/>
        <charset val="238"/>
      </rPr>
      <t>32.50.3</t>
    </r>
  </si>
  <si>
    <r>
      <rPr>
        <sz val="10"/>
        <rFont val="Times New Roman"/>
        <family val="1"/>
        <charset val="238"/>
      </rPr>
      <t>Lekársky, chirurgický, zubolekársky alebo zverolekársky nábytok; kreslá pre  holičstvá a  podobné  kreslá a  ich  časti a súčasti</t>
    </r>
  </si>
  <si>
    <r>
      <rPr>
        <sz val="10"/>
        <rFont val="Times New Roman"/>
        <family val="1"/>
        <charset val="238"/>
      </rPr>
      <t>32.50.30</t>
    </r>
  </si>
  <si>
    <r>
      <rPr>
        <sz val="10"/>
        <rFont val="Times New Roman"/>
        <family val="1"/>
        <charset val="238"/>
      </rPr>
      <t>32.50.4</t>
    </r>
  </si>
  <si>
    <r>
      <rPr>
        <sz val="10"/>
        <rFont val="Times New Roman"/>
        <family val="1"/>
        <charset val="238"/>
      </rPr>
      <t>Okuliare, šošovky a ich časti a súčasti</t>
    </r>
  </si>
  <si>
    <r>
      <rPr>
        <sz val="10"/>
        <rFont val="Times New Roman"/>
        <family val="1"/>
        <charset val="238"/>
      </rPr>
      <t>32.50.41</t>
    </r>
  </si>
  <si>
    <r>
      <rPr>
        <sz val="10"/>
        <rFont val="Times New Roman"/>
        <family val="1"/>
        <charset val="238"/>
      </rPr>
      <t>Kontaktné šošovky; okuliarové šošovky z akéhokoľvek materiálu</t>
    </r>
  </si>
  <si>
    <r>
      <rPr>
        <sz val="10"/>
        <rFont val="Times New Roman"/>
        <family val="1"/>
        <charset val="238"/>
      </rPr>
      <t>32.50.42</t>
    </r>
  </si>
  <si>
    <r>
      <rPr>
        <sz val="10"/>
        <rFont val="Times New Roman"/>
        <family val="1"/>
        <charset val="238"/>
      </rPr>
      <t>Okuliare, ochranné a podobné, korekčné alebo ostatné</t>
    </r>
  </si>
  <si>
    <r>
      <rPr>
        <sz val="10"/>
        <rFont val="Times New Roman"/>
        <family val="1"/>
        <charset val="238"/>
      </rPr>
      <t>32.50.43</t>
    </r>
  </si>
  <si>
    <r>
      <rPr>
        <sz val="10"/>
        <rFont val="Times New Roman"/>
        <family val="1"/>
        <charset val="238"/>
      </rPr>
      <t>Rámy a obruby na okuliare, ochranné okuliare a pod.</t>
    </r>
  </si>
  <si>
    <r>
      <rPr>
        <sz val="10"/>
        <rFont val="Times New Roman"/>
        <family val="1"/>
        <charset val="238"/>
      </rPr>
      <t>32.50.44</t>
    </r>
  </si>
  <si>
    <r>
      <rPr>
        <sz val="10"/>
        <rFont val="Times New Roman"/>
        <family val="1"/>
        <charset val="238"/>
      </rPr>
      <t>Časti rámov a obrúb na okuliare, ochranné okuliare a pod.</t>
    </r>
  </si>
  <si>
    <r>
      <rPr>
        <sz val="10"/>
        <rFont val="Times New Roman"/>
        <family val="1"/>
        <charset val="238"/>
      </rPr>
      <t>32.50.5</t>
    </r>
  </si>
  <si>
    <r>
      <rPr>
        <sz val="10"/>
        <rFont val="Times New Roman"/>
        <family val="1"/>
        <charset val="238"/>
      </rPr>
      <t>Ostatné výrobky na lekárske alebo chirurgické účely</t>
    </r>
  </si>
  <si>
    <r>
      <rPr>
        <sz val="10"/>
        <rFont val="Times New Roman"/>
        <family val="1"/>
        <charset val="238"/>
      </rPr>
      <t>32.50.50</t>
    </r>
  </si>
  <si>
    <r>
      <rPr>
        <sz val="10"/>
        <rFont val="Times New Roman"/>
        <family val="1"/>
        <charset val="238"/>
      </rPr>
      <t>32.50.9</t>
    </r>
  </si>
  <si>
    <r>
      <rPr>
        <sz val="10"/>
        <rFont val="Times New Roman"/>
        <family val="1"/>
        <charset val="238"/>
      </rPr>
      <t>Subdodávateľské činnosti ako súčasť výroby lekárskych a chirurgických zariadení a ortopedických pomôcok</t>
    </r>
  </si>
  <si>
    <r>
      <rPr>
        <sz val="10"/>
        <rFont val="Times New Roman"/>
        <family val="1"/>
        <charset val="238"/>
      </rPr>
      <t>32.50.99</t>
    </r>
  </si>
  <si>
    <t>32.9</t>
  </si>
  <si>
    <r>
      <rPr>
        <sz val="10"/>
        <rFont val="Times New Roman"/>
        <family val="1"/>
        <charset val="238"/>
      </rPr>
      <t>Výrobky i. n.</t>
    </r>
  </si>
  <si>
    <t>32.91</t>
  </si>
  <si>
    <r>
      <rPr>
        <sz val="10"/>
        <rFont val="Times New Roman"/>
        <family val="1"/>
        <charset val="238"/>
      </rPr>
      <t>Metly a kefy</t>
    </r>
  </si>
  <si>
    <r>
      <rPr>
        <sz val="10"/>
        <rFont val="Times New Roman"/>
        <family val="1"/>
        <charset val="238"/>
      </rPr>
      <t>32.91.1</t>
    </r>
  </si>
  <si>
    <r>
      <rPr>
        <sz val="10"/>
        <rFont val="Times New Roman"/>
        <family val="1"/>
        <charset val="238"/>
      </rPr>
      <t>32.91.11</t>
    </r>
  </si>
  <si>
    <r>
      <rPr>
        <sz val="10"/>
        <rFont val="Times New Roman"/>
        <family val="1"/>
        <charset val="238"/>
      </rPr>
      <t>Metly a kefy na čistenie domácností</t>
    </r>
  </si>
  <si>
    <r>
      <rPr>
        <sz val="10"/>
        <rFont val="Times New Roman"/>
        <family val="1"/>
        <charset val="238"/>
      </rPr>
      <t>32.91.12</t>
    </r>
  </si>
  <si>
    <r>
      <rPr>
        <sz val="10"/>
        <rFont val="Times New Roman"/>
        <family val="1"/>
        <charset val="238"/>
      </rPr>
      <t>Zubné kefky, kefy na vlasy a ostatné kefy na toaletné potreby; štetce a kefy pre umelcov, štetce na písanie a štetce na nanášanie kozmetických výrobkov</t>
    </r>
  </si>
  <si>
    <r>
      <rPr>
        <sz val="10"/>
        <rFont val="Times New Roman"/>
        <family val="1"/>
        <charset val="238"/>
      </rPr>
      <t>32.91.19</t>
    </r>
  </si>
  <si>
    <r>
      <rPr>
        <sz val="10"/>
        <rFont val="Times New Roman"/>
        <family val="1"/>
        <charset val="238"/>
      </rPr>
      <t>Ostatné kefy i. n.</t>
    </r>
  </si>
  <si>
    <r>
      <rPr>
        <sz val="10"/>
        <rFont val="Times New Roman"/>
        <family val="1"/>
        <charset val="238"/>
      </rPr>
      <t>32.91.9</t>
    </r>
  </si>
  <si>
    <r>
      <rPr>
        <sz val="10"/>
        <rFont val="Times New Roman"/>
        <family val="1"/>
        <charset val="238"/>
      </rPr>
      <t>Subdodávateľské činnosti ako súčasť výroby metiel a kief</t>
    </r>
  </si>
  <si>
    <r>
      <rPr>
        <sz val="10"/>
        <rFont val="Times New Roman"/>
        <family val="1"/>
        <charset val="238"/>
      </rPr>
      <t>32.91.99</t>
    </r>
  </si>
  <si>
    <t>32.99</t>
  </si>
  <si>
    <r>
      <rPr>
        <sz val="10"/>
        <rFont val="Times New Roman"/>
        <family val="1"/>
        <charset val="238"/>
      </rPr>
      <t>Ostatné výrobky i. n.</t>
    </r>
  </si>
  <si>
    <r>
      <rPr>
        <sz val="10"/>
        <rFont val="Times New Roman"/>
        <family val="1"/>
        <charset val="238"/>
      </rPr>
      <t>32.99.1</t>
    </r>
  </si>
  <si>
    <r>
      <rPr>
        <sz val="10"/>
        <rFont val="Times New Roman"/>
        <family val="1"/>
        <charset val="238"/>
      </rPr>
      <t>Ochranné pokrývky hlavy; perá a ceruzy, tabule, dátumové, pečatiace alebo číslovacie razidlá; pásky do písacích strojov, farbiace podušky</t>
    </r>
  </si>
  <si>
    <r>
      <rPr>
        <sz val="10"/>
        <rFont val="Times New Roman"/>
        <family val="1"/>
        <charset val="238"/>
      </rPr>
      <t>32.99.11</t>
    </r>
  </si>
  <si>
    <r>
      <rPr>
        <sz val="10"/>
        <rFont val="Times New Roman"/>
        <family val="1"/>
        <charset val="238"/>
      </rPr>
      <t>Ochranné pokrývky hlavy a ostatné bezpečnostné výrobky</t>
    </r>
  </si>
  <si>
    <r>
      <rPr>
        <sz val="10"/>
        <rFont val="Times New Roman"/>
        <family val="1"/>
        <charset val="238"/>
      </rPr>
      <t>32.99.12</t>
    </r>
  </si>
  <si>
    <r>
      <rPr>
        <sz val="10"/>
        <rFont val="Times New Roman"/>
        <family val="1"/>
        <charset val="238"/>
      </rPr>
      <t>Guľôčkové perá; značkovače a zvýrazňovače s plsteným hrotom alebo iným pórovitým hrotom; patentné ceruzky</t>
    </r>
  </si>
  <si>
    <r>
      <rPr>
        <sz val="10"/>
        <rFont val="Times New Roman"/>
        <family val="1"/>
        <charset val="238"/>
      </rPr>
      <t>32.99.13</t>
    </r>
  </si>
  <si>
    <r>
      <rPr>
        <sz val="10"/>
        <rFont val="Times New Roman"/>
        <family val="1"/>
        <charset val="238"/>
      </rPr>
      <t>Perá na rysovanie tušom; plniace perá, rysovacie perá a ostatné perá</t>
    </r>
  </si>
  <si>
    <r>
      <rPr>
        <sz val="10"/>
        <rFont val="Times New Roman"/>
        <family val="1"/>
        <charset val="238"/>
      </rPr>
      <t>32.99.14</t>
    </r>
  </si>
  <si>
    <r>
      <rPr>
        <sz val="10"/>
        <rFont val="Times New Roman"/>
        <family val="1"/>
        <charset val="238"/>
      </rPr>
      <t>Súpravy písacích potrieb, držadlá na perá, držadlá na ceruzky a podobné výrobky; ich časti a súčasti</t>
    </r>
  </si>
  <si>
    <r>
      <rPr>
        <sz val="10"/>
        <rFont val="Times New Roman"/>
        <family val="1"/>
        <charset val="238"/>
      </rPr>
      <t>32.99.15</t>
    </r>
  </si>
  <si>
    <r>
      <rPr>
        <sz val="10"/>
        <rFont val="Times New Roman"/>
        <family val="1"/>
        <charset val="238"/>
      </rPr>
      <t>Ceruzky, tuhy, pastelky, kresliace uhle, kriedy na písanie alebo kreslenie a krajčírske kriedy</t>
    </r>
  </si>
  <si>
    <r>
      <rPr>
        <sz val="10"/>
        <rFont val="Times New Roman"/>
        <family val="1"/>
        <charset val="238"/>
      </rPr>
      <t>32.99.16</t>
    </r>
  </si>
  <si>
    <r>
      <rPr>
        <sz val="10"/>
        <rFont val="Times New Roman"/>
        <family val="1"/>
        <charset val="238"/>
      </rPr>
      <t>Bridlicové  tabuľky a tabule; dátumové, pečatiace alebo číslovacie razidlá a pod.; pásky do písacích strojov a podobné farbiace pásky; farbiace podušky</t>
    </r>
  </si>
  <si>
    <r>
      <rPr>
        <sz val="10"/>
        <rFont val="Times New Roman"/>
        <family val="1"/>
        <charset val="238"/>
      </rPr>
      <t>32.99.2</t>
    </r>
  </si>
  <si>
    <r>
      <rPr>
        <sz val="10"/>
        <rFont val="Times New Roman"/>
        <family val="1"/>
        <charset val="238"/>
      </rPr>
      <t>Dáždniky; vychádzkové palice; gombíky; formy na gombíky; zapínacie prvky; ich časti a súčasti</t>
    </r>
  </si>
  <si>
    <r>
      <rPr>
        <sz val="10"/>
        <rFont val="Times New Roman"/>
        <family val="1"/>
        <charset val="238"/>
      </rPr>
      <t>32.99.21</t>
    </r>
  </si>
  <si>
    <r>
      <rPr>
        <sz val="10"/>
        <rFont val="Times New Roman"/>
        <family val="1"/>
        <charset val="238"/>
      </rPr>
      <t>Dáždniky a slnečníky; vychádzkové palice, palice so sedadielkom a pod.</t>
    </r>
  </si>
  <si>
    <r>
      <rPr>
        <sz val="10"/>
        <rFont val="Times New Roman"/>
        <family val="1"/>
        <charset val="238"/>
      </rPr>
      <t>32.99.22</t>
    </r>
  </si>
  <si>
    <r>
      <rPr>
        <sz val="10"/>
        <rFont val="Times New Roman"/>
        <family val="1"/>
        <charset val="238"/>
      </rPr>
      <t>Časti, súčasti, výstroj a príslušenstvo dáždnikov, slnečníkov, vychádzkových palíc, palíc so sedadielkom a pod.</t>
    </r>
  </si>
  <si>
    <r>
      <rPr>
        <sz val="10"/>
        <rFont val="Times New Roman"/>
        <family val="1"/>
        <charset val="238"/>
      </rPr>
      <t>32.99.23</t>
    </r>
  </si>
  <si>
    <r>
      <rPr>
        <sz val="10"/>
        <rFont val="Times New Roman"/>
        <family val="1"/>
        <charset val="238"/>
      </rPr>
      <t>Stláčacie gombíky, patentné gombíky, spojovacie dvojhlavé gombíky a ich časti a súčasti; gombíky; zipsy</t>
    </r>
  </si>
  <si>
    <r>
      <rPr>
        <sz val="10"/>
        <rFont val="Times New Roman"/>
        <family val="1"/>
        <charset val="238"/>
      </rPr>
      <t>32.99.24</t>
    </r>
  </si>
  <si>
    <r>
      <rPr>
        <sz val="10"/>
        <rFont val="Times New Roman"/>
        <family val="1"/>
        <charset val="238"/>
      </rPr>
      <t>Formy na gombíky a ostatné časti a súčasti gombíkov; gombíkové polotovary; časti a súčasti zipsov</t>
    </r>
  </si>
  <si>
    <r>
      <rPr>
        <sz val="10"/>
        <rFont val="Times New Roman"/>
        <family val="1"/>
        <charset val="238"/>
      </rPr>
      <t>32.99.3</t>
    </r>
  </si>
  <si>
    <r>
      <rPr>
        <sz val="10"/>
        <rFont val="Times New Roman"/>
        <family val="1"/>
        <charset val="238"/>
      </rPr>
      <t>Výrobky z ľudských vlasov alebo zvieracích chlpov; podobné výrobky z textilných materiálov</t>
    </r>
  </si>
  <si>
    <r>
      <rPr>
        <sz val="10"/>
        <rFont val="Times New Roman"/>
        <family val="1"/>
        <charset val="238"/>
      </rPr>
      <t>32.99.30</t>
    </r>
  </si>
  <si>
    <r>
      <rPr>
        <sz val="10"/>
        <rFont val="Times New Roman"/>
        <family val="1"/>
        <charset val="238"/>
      </rPr>
      <t>32.99.4</t>
    </r>
  </si>
  <si>
    <r>
      <rPr>
        <sz val="10"/>
        <rFont val="Times New Roman"/>
        <family val="1"/>
        <charset val="238"/>
      </rPr>
      <t>Zapaľovače, fajky a ich časti a súčasti; výrobky z horľavých materiálov;  tekuté palivá alebo palivá zo skvapalneného plynu</t>
    </r>
  </si>
  <si>
    <r>
      <rPr>
        <sz val="10"/>
        <rFont val="Times New Roman"/>
        <family val="1"/>
        <charset val="238"/>
      </rPr>
      <t>32.99.41</t>
    </r>
  </si>
  <si>
    <r>
      <rPr>
        <sz val="10"/>
        <rFont val="Times New Roman"/>
        <family val="1"/>
        <charset val="238"/>
      </rPr>
      <t>Zapaľovače cigariet a iné zapaľovače; fajky a cigarové alebo cigaretové špičky a ich časti a súčasti</t>
    </r>
  </si>
  <si>
    <r>
      <rPr>
        <sz val="10"/>
        <rFont val="Times New Roman"/>
        <family val="1"/>
        <charset val="238"/>
      </rPr>
      <t>32.99.42</t>
    </r>
  </si>
  <si>
    <r>
      <rPr>
        <sz val="10"/>
        <rFont val="Times New Roman"/>
        <family val="1"/>
        <charset val="238"/>
      </rPr>
      <t>Časti a súčasti zapaľovačov; pyroforické zliatiny; výrobky z horľavých materiálov</t>
    </r>
  </si>
  <si>
    <r>
      <rPr>
        <sz val="10"/>
        <rFont val="Times New Roman"/>
        <family val="1"/>
        <charset val="238"/>
      </rPr>
      <t>32.99.43</t>
    </r>
  </si>
  <si>
    <r>
      <rPr>
        <sz val="10"/>
        <rFont val="Times New Roman"/>
        <family val="1"/>
        <charset val="238"/>
      </rPr>
      <t>Kvapalné palivá alebo palivá zo skvapalneného plynu do zapaľovačov v nádobách s objemom ≤ 300 cm</t>
    </r>
    <r>
      <rPr>
        <sz val="6"/>
        <rFont val="Times New Roman"/>
        <family val="1"/>
        <charset val="238"/>
      </rPr>
      <t>3</t>
    </r>
  </si>
  <si>
    <r>
      <rPr>
        <sz val="10"/>
        <rFont val="Times New Roman"/>
        <family val="1"/>
        <charset val="238"/>
      </rPr>
      <t>32.99.5</t>
    </r>
  </si>
  <si>
    <r>
      <rPr>
        <sz val="10"/>
        <rFont val="Times New Roman"/>
        <family val="1"/>
        <charset val="238"/>
      </rPr>
      <t>32.99.51</t>
    </r>
  </si>
  <si>
    <r>
      <rPr>
        <sz val="10"/>
        <rFont val="Times New Roman"/>
        <family val="1"/>
        <charset val="238"/>
      </rPr>
      <t>Výrobky na slávnosti, karnevaly alebo na iné zábavy vrátane kúzelníckych rekvizít a žartovných výrobkov</t>
    </r>
  </si>
  <si>
    <r>
      <rPr>
        <sz val="10"/>
        <rFont val="Times New Roman"/>
        <family val="1"/>
        <charset val="238"/>
      </rPr>
      <t>32.99.52</t>
    </r>
  </si>
  <si>
    <r>
      <rPr>
        <sz val="10"/>
        <rFont val="Times New Roman"/>
        <family val="1"/>
        <charset val="238"/>
      </rPr>
      <t>Toaletné rozprašovače, ich rozprašovacie zariadenia a hlavy</t>
    </r>
  </si>
  <si>
    <r>
      <rPr>
        <sz val="10"/>
        <rFont val="Times New Roman"/>
        <family val="1"/>
        <charset val="238"/>
      </rPr>
      <t>32.99.53</t>
    </r>
  </si>
  <si>
    <r>
      <rPr>
        <sz val="10"/>
        <rFont val="Times New Roman"/>
        <family val="1"/>
        <charset val="238"/>
      </rPr>
      <t>Nástroje, prístroje a modely určené na predvádzacie účely</t>
    </r>
  </si>
  <si>
    <r>
      <rPr>
        <sz val="10"/>
        <rFont val="Times New Roman"/>
        <family val="1"/>
        <charset val="238"/>
      </rPr>
      <t>32.99.54</t>
    </r>
  </si>
  <si>
    <r>
      <rPr>
        <sz val="10"/>
        <rFont val="Times New Roman"/>
        <family val="1"/>
        <charset val="238"/>
      </rPr>
      <t>Sviečky, tenké sviečky a podobné výrobky</t>
    </r>
  </si>
  <si>
    <r>
      <rPr>
        <sz val="10"/>
        <rFont val="Times New Roman"/>
        <family val="1"/>
        <charset val="238"/>
      </rPr>
      <t>32.99.55</t>
    </r>
  </si>
  <si>
    <r>
      <rPr>
        <sz val="10"/>
        <rFont val="Times New Roman"/>
        <family val="1"/>
        <charset val="238"/>
      </rPr>
      <t>Umelé kvetiny, lístie a ovocie a ich súčasti</t>
    </r>
  </si>
  <si>
    <r>
      <rPr>
        <sz val="10"/>
        <rFont val="Times New Roman"/>
        <family val="1"/>
        <charset val="238"/>
      </rPr>
      <t>32.99.59</t>
    </r>
  </si>
  <si>
    <r>
      <rPr>
        <sz val="10"/>
        <rFont val="Times New Roman"/>
        <family val="1"/>
        <charset val="238"/>
      </rPr>
      <t>Ostatné rôzne výrobky i. n.</t>
    </r>
  </si>
  <si>
    <r>
      <rPr>
        <sz val="10"/>
        <rFont val="Times New Roman"/>
        <family val="1"/>
        <charset val="238"/>
      </rPr>
      <t>32.99.6</t>
    </r>
  </si>
  <si>
    <r>
      <rPr>
        <sz val="10"/>
        <rFont val="Times New Roman"/>
        <family val="1"/>
        <charset val="238"/>
      </rPr>
      <t>Preparovanie živočíchov</t>
    </r>
  </si>
  <si>
    <r>
      <rPr>
        <sz val="10"/>
        <rFont val="Times New Roman"/>
        <family val="1"/>
        <charset val="238"/>
      </rPr>
      <t>32.99.60</t>
    </r>
  </si>
  <si>
    <r>
      <rPr>
        <sz val="10"/>
        <rFont val="Times New Roman"/>
        <family val="1"/>
        <charset val="238"/>
      </rPr>
      <t>32.99.9</t>
    </r>
  </si>
  <si>
    <r>
      <rPr>
        <sz val="10"/>
        <rFont val="Times New Roman"/>
        <family val="1"/>
        <charset val="238"/>
      </rPr>
      <t>Subdodávateľské činnosti ako súčasť výroby ostatných výrobkov i. n.</t>
    </r>
  </si>
  <si>
    <r>
      <rPr>
        <sz val="10"/>
        <rFont val="Times New Roman"/>
        <family val="1"/>
        <charset val="238"/>
      </rPr>
      <t>32.99.99</t>
    </r>
  </si>
  <si>
    <r>
      <rPr>
        <sz val="10"/>
        <rFont val="Times New Roman"/>
        <family val="1"/>
        <charset val="238"/>
      </rPr>
      <t>Oprava a inštalácie strojov a prístrojov</t>
    </r>
  </si>
  <si>
    <t>33.1</t>
  </si>
  <si>
    <r>
      <rPr>
        <sz val="10"/>
        <rFont val="Times New Roman"/>
        <family val="1"/>
        <charset val="238"/>
      </rPr>
      <t>Oprava hotových kovových výrobkov, strojov a prístrojov</t>
    </r>
  </si>
  <si>
    <t>33.11</t>
  </si>
  <si>
    <r>
      <rPr>
        <sz val="10"/>
        <rFont val="Times New Roman"/>
        <family val="1"/>
        <charset val="238"/>
      </rPr>
      <t>Oprava hotových kovových výrobkov</t>
    </r>
  </si>
  <si>
    <t>33.11.1</t>
  </si>
  <si>
    <r>
      <rPr>
        <sz val="10"/>
        <rFont val="Times New Roman"/>
        <family val="1"/>
        <charset val="238"/>
      </rPr>
      <t>Oprava a údržba hotových kovových výrobkov</t>
    </r>
  </si>
  <si>
    <t>33.11.11</t>
  </si>
  <si>
    <r>
      <rPr>
        <sz val="10"/>
        <rFont val="Times New Roman"/>
        <family val="1"/>
        <charset val="238"/>
      </rPr>
      <t>Oprava a údržba kovových konštrukcií</t>
    </r>
  </si>
  <si>
    <t>33.11.12</t>
  </si>
  <si>
    <r>
      <rPr>
        <sz val="10"/>
        <rFont val="Times New Roman"/>
        <family val="1"/>
        <charset val="238"/>
      </rPr>
      <t>Oprava a údržba nádrží, zásobníkov a kontajnerov z kovu</t>
    </r>
  </si>
  <si>
    <t>33.11.13</t>
  </si>
  <si>
    <r>
      <rPr>
        <sz val="10"/>
        <rFont val="Times New Roman"/>
        <family val="1"/>
        <charset val="238"/>
      </rPr>
      <t>Oprava a údržba parných kotlov okrem kotlov ústredného kúrenia</t>
    </r>
  </si>
  <si>
    <t>33.11.14</t>
  </si>
  <si>
    <r>
      <rPr>
        <sz val="10"/>
        <rFont val="Times New Roman"/>
        <family val="1"/>
        <charset val="238"/>
      </rPr>
      <t>Oprava a údržba zbraní a munície</t>
    </r>
  </si>
  <si>
    <t>33.11.19</t>
  </si>
  <si>
    <r>
      <rPr>
        <sz val="10"/>
        <rFont val="Times New Roman"/>
        <family val="1"/>
        <charset val="238"/>
      </rPr>
      <t>Oprava a údržba ostatných hotových kovových výrobkov</t>
    </r>
  </si>
  <si>
    <t>33.12</t>
  </si>
  <si>
    <r>
      <rPr>
        <sz val="10"/>
        <rFont val="Times New Roman"/>
        <family val="1"/>
        <charset val="238"/>
      </rPr>
      <t>Oprava strojov</t>
    </r>
  </si>
  <si>
    <t>33.12.1</t>
  </si>
  <si>
    <r>
      <rPr>
        <sz val="10"/>
        <rFont val="Times New Roman"/>
        <family val="1"/>
        <charset val="238"/>
      </rPr>
      <t>Oprava a údržba strojov na všeobecné účely</t>
    </r>
  </si>
  <si>
    <t>33.12.11</t>
  </si>
  <si>
    <r>
      <rPr>
        <sz val="10"/>
        <rFont val="Times New Roman"/>
        <family val="1"/>
        <charset val="238"/>
      </rPr>
      <t>Oprava a údržba motorov a turbín okrem motorov pre lietadlá, vozidlá a motocykle</t>
    </r>
  </si>
  <si>
    <t>33.12.12</t>
  </si>
  <si>
    <r>
      <rPr>
        <sz val="10"/>
        <rFont val="Times New Roman"/>
        <family val="1"/>
        <charset val="238"/>
      </rPr>
      <t>Oprava a údržba hydraulických a pneumatických zariadení, ostatných čerpadiel, kompresorov, kohútikov a ventilov</t>
    </r>
  </si>
  <si>
    <t>33.12.13</t>
  </si>
  <si>
    <r>
      <rPr>
        <sz val="10"/>
        <rFont val="Times New Roman"/>
        <family val="1"/>
        <charset val="238"/>
      </rPr>
      <t>Oprava a údržba ložísk, ozubených kolies, prevodových a hnacích prvkov</t>
    </r>
  </si>
  <si>
    <t>33.12.14</t>
  </si>
  <si>
    <r>
      <rPr>
        <sz val="10"/>
        <rFont val="Times New Roman"/>
        <family val="1"/>
        <charset val="238"/>
      </rPr>
      <t>Oprava a údržba rúr, pecí a horákov</t>
    </r>
  </si>
  <si>
    <t>33.12.15</t>
  </si>
  <si>
    <r>
      <rPr>
        <sz val="10"/>
        <rFont val="Times New Roman"/>
        <family val="1"/>
        <charset val="238"/>
      </rPr>
      <t>Oprava a údržba zdvíhacích a manipulačných zariadení</t>
    </r>
  </si>
  <si>
    <t>33.12.16</t>
  </si>
  <si>
    <r>
      <rPr>
        <sz val="10"/>
        <rFont val="Times New Roman"/>
        <family val="1"/>
        <charset val="238"/>
      </rPr>
      <t>Oprava a údržba kancelárskych strojov a zariadení (okrem počítačov a periférnych zariadení)</t>
    </r>
  </si>
  <si>
    <t>33.12.17</t>
  </si>
  <si>
    <r>
      <rPr>
        <sz val="10"/>
        <rFont val="Times New Roman"/>
        <family val="1"/>
        <charset val="238"/>
      </rPr>
      <t>Oprava a údržba motorových ručných nástrojov</t>
    </r>
  </si>
  <si>
    <t>33.12.18</t>
  </si>
  <si>
    <r>
      <rPr>
        <sz val="10"/>
        <rFont val="Times New Roman"/>
        <family val="1"/>
        <charset val="238"/>
      </rPr>
      <t>Oprava a údržba chladiacich a ventilačných zariadení iných ako pre domácnosti</t>
    </r>
  </si>
  <si>
    <t>33.12.19</t>
  </si>
  <si>
    <r>
      <rPr>
        <sz val="10"/>
        <rFont val="Times New Roman"/>
        <family val="1"/>
        <charset val="238"/>
      </rPr>
      <t>Oprava a údržba ostatných strojov na všeobecné účely i. n.</t>
    </r>
  </si>
  <si>
    <t>33.12.2</t>
  </si>
  <si>
    <r>
      <rPr>
        <sz val="10"/>
        <rFont val="Times New Roman"/>
        <family val="1"/>
        <charset val="238"/>
      </rPr>
      <t>Oprava a údržba strojov na špeciálne účely</t>
    </r>
  </si>
  <si>
    <t>33.12.21</t>
  </si>
  <si>
    <r>
      <rPr>
        <sz val="10"/>
        <rFont val="Times New Roman"/>
        <family val="1"/>
        <charset val="238"/>
      </rPr>
      <t>Oprava a údržba strojov a prístrojov pre poľnohospodárstvo a lesníctvo</t>
    </r>
  </si>
  <si>
    <t>33.12.22</t>
  </si>
  <si>
    <r>
      <rPr>
        <sz val="10"/>
        <rFont val="Times New Roman"/>
        <family val="1"/>
        <charset val="238"/>
      </rPr>
      <t>Oprava a údržba strojov na tvarovanie kovov a obrábanie</t>
    </r>
  </si>
  <si>
    <t>33.12.23</t>
  </si>
  <si>
    <r>
      <rPr>
        <sz val="10"/>
        <rFont val="Times New Roman"/>
        <family val="1"/>
        <charset val="238"/>
      </rPr>
      <t>Oprava a údržba strojov pre metalurgiu</t>
    </r>
  </si>
  <si>
    <t>33.12.24</t>
  </si>
  <si>
    <r>
      <rPr>
        <sz val="10"/>
        <rFont val="Times New Roman"/>
        <family val="1"/>
        <charset val="238"/>
      </rPr>
      <t>Oprava a údržba strojov a zariadení pre hlbinnú a povrchovú ťažbu a pre stavebníctvo</t>
    </r>
  </si>
  <si>
    <t>33.12.25</t>
  </si>
  <si>
    <r>
      <rPr>
        <sz val="10"/>
        <rFont val="Times New Roman"/>
        <family val="1"/>
        <charset val="238"/>
      </rPr>
      <t>Oprava a údržba strojov a zariadení na výrobu potravín, nápojov a na spracovanie tabaku</t>
    </r>
  </si>
  <si>
    <t>33.12.26</t>
  </si>
  <si>
    <r>
      <rPr>
        <sz val="10"/>
        <rFont val="Times New Roman"/>
        <family val="1"/>
        <charset val="238"/>
      </rPr>
      <t>Oprava a údržba strojov a zariadení na výrobu textilu, odevov a kožiarskych výrobkov</t>
    </r>
  </si>
  <si>
    <t>33.12.27</t>
  </si>
  <si>
    <r>
      <rPr>
        <sz val="10"/>
        <rFont val="Times New Roman"/>
        <family val="1"/>
        <charset val="238"/>
      </rPr>
      <t>Oprava a údržba strojov a zariadení na výrobu papiera a lepenky</t>
    </r>
  </si>
  <si>
    <t>33.12.28</t>
  </si>
  <si>
    <r>
      <rPr>
        <sz val="10"/>
        <rFont val="Times New Roman"/>
        <family val="1"/>
        <charset val="238"/>
      </rPr>
      <t>Oprava a údržba strojov na výrobu plastov a kaučuku</t>
    </r>
  </si>
  <si>
    <t>33.12.29</t>
  </si>
  <si>
    <r>
      <rPr>
        <sz val="10"/>
        <rFont val="Times New Roman"/>
        <family val="1"/>
        <charset val="238"/>
      </rPr>
      <t>Oprava a údržba ostatných strojov na špeciálne účely</t>
    </r>
  </si>
  <si>
    <t>33.13</t>
  </si>
  <si>
    <r>
      <rPr>
        <sz val="10"/>
        <rFont val="Times New Roman"/>
        <family val="1"/>
        <charset val="238"/>
      </rPr>
      <t>Oprava elektronických a optických prístrojov</t>
    </r>
  </si>
  <si>
    <r>
      <rPr>
        <sz val="10"/>
        <rFont val="Times New Roman"/>
        <family val="1"/>
        <charset val="238"/>
      </rPr>
      <t>33.13.1</t>
    </r>
  </si>
  <si>
    <r>
      <rPr>
        <sz val="10"/>
        <rFont val="Times New Roman"/>
        <family val="1"/>
        <charset val="238"/>
      </rPr>
      <t>Oprava a údržba elektronických a optických prístrojov</t>
    </r>
  </si>
  <si>
    <r>
      <rPr>
        <sz val="10"/>
        <rFont val="Times New Roman"/>
        <family val="1"/>
        <charset val="238"/>
      </rPr>
      <t>33.13.11</t>
    </r>
  </si>
  <si>
    <r>
      <rPr>
        <sz val="10"/>
        <rFont val="Times New Roman"/>
        <family val="1"/>
        <charset val="238"/>
      </rPr>
      <t>Oprava a údržba meracích, testovacích a navigačných nástrojov a prístrojov</t>
    </r>
  </si>
  <si>
    <r>
      <rPr>
        <sz val="10"/>
        <rFont val="Times New Roman"/>
        <family val="1"/>
        <charset val="238"/>
      </rPr>
      <t>33.13.12</t>
    </r>
  </si>
  <si>
    <r>
      <rPr>
        <sz val="10"/>
        <rFont val="Times New Roman"/>
        <family val="1"/>
        <charset val="238"/>
      </rPr>
      <t>Oprava a údržba prístrojov na ožarovanie, elektromedicínskych a elektroterapeutických prístrojov</t>
    </r>
  </si>
  <si>
    <r>
      <rPr>
        <sz val="10"/>
        <rFont val="Times New Roman"/>
        <family val="1"/>
        <charset val="238"/>
      </rPr>
      <t>33.13.13</t>
    </r>
  </si>
  <si>
    <r>
      <rPr>
        <sz val="10"/>
        <rFont val="Times New Roman"/>
        <family val="1"/>
        <charset val="238"/>
      </rPr>
      <t>Oprava a údržba profesionálnych optických a fotografických prístrojov a zariadení</t>
    </r>
  </si>
  <si>
    <r>
      <rPr>
        <sz val="10"/>
        <rFont val="Times New Roman"/>
        <family val="1"/>
        <charset val="238"/>
      </rPr>
      <t>33.13.19</t>
    </r>
  </si>
  <si>
    <r>
      <rPr>
        <sz val="10"/>
        <rFont val="Times New Roman"/>
        <family val="1"/>
        <charset val="238"/>
      </rPr>
      <t>Oprava a údržba ostatných profesionálnych elektronických prístrojov</t>
    </r>
  </si>
  <si>
    <t>33.14</t>
  </si>
  <si>
    <r>
      <rPr>
        <sz val="10"/>
        <rFont val="Times New Roman"/>
        <family val="1"/>
        <charset val="238"/>
      </rPr>
      <t>Oprava elektrických prístrojov</t>
    </r>
  </si>
  <si>
    <r>
      <rPr>
        <sz val="10"/>
        <rFont val="Times New Roman"/>
        <family val="1"/>
        <charset val="238"/>
      </rPr>
      <t>33.14.1</t>
    </r>
  </si>
  <si>
    <r>
      <rPr>
        <sz val="10"/>
        <rFont val="Times New Roman"/>
        <family val="1"/>
        <charset val="238"/>
      </rPr>
      <t>Oprava a údržba elektrických prístrojov</t>
    </r>
  </si>
  <si>
    <r>
      <rPr>
        <sz val="10"/>
        <rFont val="Times New Roman"/>
        <family val="1"/>
        <charset val="238"/>
      </rPr>
      <t>33.14.11</t>
    </r>
  </si>
  <si>
    <r>
      <rPr>
        <sz val="10"/>
        <rFont val="Times New Roman"/>
        <family val="1"/>
        <charset val="238"/>
      </rPr>
      <t xml:space="preserve">Oprava a údržba elektrických motorov, generátorov, transformátorov a elektrických distribučných a kontrolných zaria­
</t>
    </r>
    <r>
      <rPr>
        <sz val="10"/>
        <rFont val="Times New Roman"/>
        <family val="1"/>
        <charset val="238"/>
      </rPr>
      <t>dení</t>
    </r>
  </si>
  <si>
    <r>
      <rPr>
        <sz val="10"/>
        <rFont val="Times New Roman"/>
        <family val="1"/>
        <charset val="238"/>
      </rPr>
      <t>33.14.19</t>
    </r>
  </si>
  <si>
    <r>
      <rPr>
        <sz val="10"/>
        <rFont val="Times New Roman"/>
        <family val="1"/>
        <charset val="238"/>
      </rPr>
      <t>Oprava a údržba ostatných profesionálnych elektrických prístrojov</t>
    </r>
  </si>
  <si>
    <t>33.15</t>
  </si>
  <si>
    <r>
      <rPr>
        <sz val="10"/>
        <rFont val="Times New Roman"/>
        <family val="1"/>
        <charset val="238"/>
      </rPr>
      <t>Oprava a údržba lodí a člnov</t>
    </r>
  </si>
  <si>
    <r>
      <rPr>
        <sz val="10"/>
        <rFont val="Times New Roman"/>
        <family val="1"/>
        <charset val="238"/>
      </rPr>
      <t>33.15.1</t>
    </r>
  </si>
  <si>
    <r>
      <rPr>
        <sz val="10"/>
        <rFont val="Times New Roman"/>
        <family val="1"/>
        <charset val="238"/>
      </rPr>
      <t>33.15.10</t>
    </r>
  </si>
  <si>
    <t>33.16</t>
  </si>
  <si>
    <r>
      <rPr>
        <sz val="10"/>
        <rFont val="Times New Roman"/>
        <family val="1"/>
        <charset val="238"/>
      </rPr>
      <t>Oprava a údržba lietadiel a kozmických lodí</t>
    </r>
  </si>
  <si>
    <r>
      <rPr>
        <sz val="10"/>
        <rFont val="Times New Roman"/>
        <family val="1"/>
        <charset val="238"/>
      </rPr>
      <t>33.16.1</t>
    </r>
  </si>
  <si>
    <r>
      <rPr>
        <sz val="10"/>
        <rFont val="Times New Roman"/>
        <family val="1"/>
        <charset val="238"/>
      </rPr>
      <t>33.16.10</t>
    </r>
  </si>
  <si>
    <t>33.17</t>
  </si>
  <si>
    <r>
      <rPr>
        <sz val="10"/>
        <rFont val="Times New Roman"/>
        <family val="1"/>
        <charset val="238"/>
      </rPr>
      <t>Oprava a údržba ostatných dopravných zariadení</t>
    </r>
  </si>
  <si>
    <r>
      <rPr>
        <sz val="10"/>
        <rFont val="Times New Roman"/>
        <family val="1"/>
        <charset val="238"/>
      </rPr>
      <t>33.17.1</t>
    </r>
  </si>
  <si>
    <r>
      <rPr>
        <sz val="10"/>
        <rFont val="Times New Roman"/>
        <family val="1"/>
        <charset val="238"/>
      </rPr>
      <t>33.17.11</t>
    </r>
  </si>
  <si>
    <r>
      <rPr>
        <sz val="10"/>
        <rFont val="Times New Roman"/>
        <family val="1"/>
        <charset val="238"/>
      </rPr>
      <t>Oprava a údržba železničných lokomotív a koľajových vozidiel</t>
    </r>
  </si>
  <si>
    <r>
      <rPr>
        <sz val="10"/>
        <rFont val="Times New Roman"/>
        <family val="1"/>
        <charset val="238"/>
      </rPr>
      <t>33.17.19</t>
    </r>
  </si>
  <si>
    <r>
      <rPr>
        <sz val="10"/>
        <rFont val="Times New Roman"/>
        <family val="1"/>
        <charset val="238"/>
      </rPr>
      <t>Oprava a údržba ostatných dopravných zariadení i. n.</t>
    </r>
  </si>
  <si>
    <t>33.19</t>
  </si>
  <si>
    <r>
      <rPr>
        <sz val="10"/>
        <rFont val="Times New Roman"/>
        <family val="1"/>
        <charset val="238"/>
      </rPr>
      <t>Oprava ostatných zariadení</t>
    </r>
  </si>
  <si>
    <r>
      <rPr>
        <sz val="10"/>
        <rFont val="Times New Roman"/>
        <family val="1"/>
        <charset val="238"/>
      </rPr>
      <t>33.19.1</t>
    </r>
  </si>
  <si>
    <r>
      <rPr>
        <sz val="10"/>
        <rFont val="Times New Roman"/>
        <family val="1"/>
        <charset val="238"/>
      </rPr>
      <t>33.19.10</t>
    </r>
  </si>
  <si>
    <t>33.2</t>
  </si>
  <si>
    <r>
      <rPr>
        <sz val="10"/>
        <rFont val="Times New Roman"/>
        <family val="1"/>
        <charset val="238"/>
      </rPr>
      <t>Inštalácie priemyselných strojov a prístrojov</t>
    </r>
  </si>
  <si>
    <t>33.20</t>
  </si>
  <si>
    <r>
      <rPr>
        <sz val="10"/>
        <rFont val="Times New Roman"/>
        <family val="1"/>
        <charset val="238"/>
      </rPr>
      <t>33.20.1</t>
    </r>
  </si>
  <si>
    <r>
      <rPr>
        <sz val="10"/>
        <rFont val="Times New Roman"/>
        <family val="1"/>
        <charset val="238"/>
      </rPr>
      <t>Inštalácie hotových kovových výrobkov okrem strojov a prístrojov</t>
    </r>
  </si>
  <si>
    <r>
      <rPr>
        <sz val="10"/>
        <rFont val="Times New Roman"/>
        <family val="1"/>
        <charset val="238"/>
      </rPr>
      <t>33.20.11</t>
    </r>
  </si>
  <si>
    <r>
      <rPr>
        <sz val="10"/>
        <rFont val="Times New Roman"/>
        <family val="1"/>
        <charset val="238"/>
      </rPr>
      <t xml:space="preserve">Inštalácie parných kotlov okrem kotlov na centrálny ohrev teplej vody, vrátane inštalácií kovových potrubných sietí v prie­
</t>
    </r>
    <r>
      <rPr>
        <sz val="10"/>
        <rFont val="Times New Roman"/>
        <family val="1"/>
        <charset val="238"/>
      </rPr>
      <t>myselných zariadeniach</t>
    </r>
  </si>
  <si>
    <r>
      <rPr>
        <sz val="10"/>
        <rFont val="Times New Roman"/>
        <family val="1"/>
        <charset val="238"/>
      </rPr>
      <t>33.20.12</t>
    </r>
  </si>
  <si>
    <r>
      <rPr>
        <sz val="10"/>
        <rFont val="Times New Roman"/>
        <family val="1"/>
        <charset val="238"/>
      </rPr>
      <t>Inštalácie ostatných hotových kovových výrobkov okrem strojov a prístrojov</t>
    </r>
  </si>
  <si>
    <r>
      <rPr>
        <sz val="10"/>
        <rFont val="Times New Roman"/>
        <family val="1"/>
        <charset val="238"/>
      </rPr>
      <t>33.20.2</t>
    </r>
  </si>
  <si>
    <r>
      <rPr>
        <sz val="10"/>
        <rFont val="Times New Roman"/>
        <family val="1"/>
        <charset val="238"/>
      </rPr>
      <t>Inštalácie strojov na všeobecné účely</t>
    </r>
  </si>
  <si>
    <r>
      <rPr>
        <sz val="10"/>
        <rFont val="Times New Roman"/>
        <family val="1"/>
        <charset val="238"/>
      </rPr>
      <t>33.20.21</t>
    </r>
  </si>
  <si>
    <r>
      <rPr>
        <sz val="10"/>
        <rFont val="Times New Roman"/>
        <family val="1"/>
        <charset val="238"/>
      </rPr>
      <t>Inštalácie kancelárskych a účtovníckych strojov</t>
    </r>
  </si>
  <si>
    <r>
      <rPr>
        <sz val="10"/>
        <rFont val="Times New Roman"/>
        <family val="1"/>
        <charset val="238"/>
      </rPr>
      <t>33.20.29</t>
    </r>
  </si>
  <si>
    <r>
      <rPr>
        <sz val="10"/>
        <rFont val="Times New Roman"/>
        <family val="1"/>
        <charset val="238"/>
      </rPr>
      <t>Inštalácie ostatných strojov na všeobecné účely i. n.</t>
    </r>
  </si>
  <si>
    <r>
      <rPr>
        <sz val="10"/>
        <rFont val="Times New Roman"/>
        <family val="1"/>
        <charset val="238"/>
      </rPr>
      <t>33.20.3</t>
    </r>
  </si>
  <si>
    <r>
      <rPr>
        <sz val="10"/>
        <rFont val="Times New Roman"/>
        <family val="1"/>
        <charset val="238"/>
      </rPr>
      <t>Inštalácie strojov na špeciálne účely</t>
    </r>
  </si>
  <si>
    <r>
      <rPr>
        <sz val="10"/>
        <rFont val="Times New Roman"/>
        <family val="1"/>
        <charset val="238"/>
      </rPr>
      <t>33.20.31</t>
    </r>
  </si>
  <si>
    <r>
      <rPr>
        <sz val="10"/>
        <rFont val="Times New Roman"/>
        <family val="1"/>
        <charset val="238"/>
      </rPr>
      <t>Inštalácie priemyselných strojov a zariadení pre poľnohospodárstvo</t>
    </r>
  </si>
  <si>
    <r>
      <rPr>
        <sz val="10"/>
        <rFont val="Times New Roman"/>
        <family val="1"/>
        <charset val="238"/>
      </rPr>
      <t>33.20.32</t>
    </r>
  </si>
  <si>
    <r>
      <rPr>
        <sz val="10"/>
        <rFont val="Times New Roman"/>
        <family val="1"/>
        <charset val="238"/>
      </rPr>
      <t>Inštalácie kovoobrábacích strojov</t>
    </r>
  </si>
  <si>
    <r>
      <rPr>
        <sz val="10"/>
        <rFont val="Times New Roman"/>
        <family val="1"/>
        <charset val="238"/>
      </rPr>
      <t>33.20.33</t>
    </r>
  </si>
  <si>
    <r>
      <rPr>
        <sz val="10"/>
        <rFont val="Times New Roman"/>
        <family val="1"/>
        <charset val="238"/>
      </rPr>
      <t>Inštalácie priemyselných strojov a zariadení pre metalurgiu</t>
    </r>
  </si>
  <si>
    <r>
      <rPr>
        <sz val="10"/>
        <rFont val="Times New Roman"/>
        <family val="1"/>
        <charset val="238"/>
      </rPr>
      <t>33.20.34</t>
    </r>
  </si>
  <si>
    <r>
      <rPr>
        <sz val="10"/>
        <rFont val="Times New Roman"/>
        <family val="1"/>
        <charset val="238"/>
      </rPr>
      <t>Inštalácie priemyselných strojov a zariadení pre ťažbu</t>
    </r>
  </si>
  <si>
    <r>
      <rPr>
        <sz val="10"/>
        <rFont val="Times New Roman"/>
        <family val="1"/>
        <charset val="238"/>
      </rPr>
      <t>33.20.35</t>
    </r>
  </si>
  <si>
    <r>
      <rPr>
        <sz val="10"/>
        <rFont val="Times New Roman"/>
        <family val="1"/>
        <charset val="238"/>
      </rPr>
      <t>Inštalácie priemyselných strojov a zariadení na výrobu potravín, nápojov a na spracovanie tabaku</t>
    </r>
  </si>
  <si>
    <r>
      <rPr>
        <sz val="10"/>
        <rFont val="Times New Roman"/>
        <family val="1"/>
        <charset val="238"/>
      </rPr>
      <t>33.20.36</t>
    </r>
  </si>
  <si>
    <r>
      <rPr>
        <sz val="10"/>
        <rFont val="Times New Roman"/>
        <family val="1"/>
        <charset val="238"/>
      </rPr>
      <t>Inštalácie priemyselných strojov a zariadení na výrobu textilu, odevov a kožiarskych výrobkov</t>
    </r>
  </si>
  <si>
    <r>
      <rPr>
        <sz val="10"/>
        <rFont val="Times New Roman"/>
        <family val="1"/>
        <charset val="238"/>
      </rPr>
      <t>33.20.37</t>
    </r>
  </si>
  <si>
    <r>
      <rPr>
        <sz val="10"/>
        <rFont val="Times New Roman"/>
        <family val="1"/>
        <charset val="238"/>
      </rPr>
      <t>Inštalácie priemyselných strojov a zariadení na výrobu papiera a lepenky</t>
    </r>
  </si>
  <si>
    <r>
      <rPr>
        <sz val="10"/>
        <rFont val="Times New Roman"/>
        <family val="1"/>
        <charset val="238"/>
      </rPr>
      <t>33.20.38</t>
    </r>
  </si>
  <si>
    <r>
      <rPr>
        <sz val="10"/>
        <rFont val="Times New Roman"/>
        <family val="1"/>
        <charset val="238"/>
      </rPr>
      <t>Inštalácie priemyselných strojov a zariadení na výrobu plastov a kaučuku</t>
    </r>
  </si>
  <si>
    <r>
      <rPr>
        <sz val="10"/>
        <rFont val="Times New Roman"/>
        <family val="1"/>
        <charset val="238"/>
      </rPr>
      <t>33.20.39</t>
    </r>
  </si>
  <si>
    <r>
      <rPr>
        <sz val="10"/>
        <rFont val="Times New Roman"/>
        <family val="1"/>
        <charset val="238"/>
      </rPr>
      <t>Inštalácie ostatných strojov na špeciálne účely</t>
    </r>
  </si>
  <si>
    <r>
      <rPr>
        <sz val="10"/>
        <rFont val="Times New Roman"/>
        <family val="1"/>
        <charset val="238"/>
      </rPr>
      <t>33.20.4</t>
    </r>
  </si>
  <si>
    <r>
      <rPr>
        <sz val="10"/>
        <rFont val="Times New Roman"/>
        <family val="1"/>
        <charset val="238"/>
      </rPr>
      <t>Inštalácie elektronických a optických prístrojov</t>
    </r>
  </si>
  <si>
    <r>
      <rPr>
        <sz val="10"/>
        <rFont val="Times New Roman"/>
        <family val="1"/>
        <charset val="238"/>
      </rPr>
      <t>33.20.41</t>
    </r>
  </si>
  <si>
    <r>
      <rPr>
        <sz val="10"/>
        <rFont val="Times New Roman"/>
        <family val="1"/>
        <charset val="238"/>
      </rPr>
      <t>Inštalácie profesionálnych zdravotníckych prístrojov, presných a optických nástrojov</t>
    </r>
  </si>
  <si>
    <r>
      <rPr>
        <sz val="10"/>
        <rFont val="Times New Roman"/>
        <family val="1"/>
        <charset val="238"/>
      </rPr>
      <t>33.20.42</t>
    </r>
  </si>
  <si>
    <r>
      <rPr>
        <sz val="10"/>
        <rFont val="Times New Roman"/>
        <family val="1"/>
        <charset val="238"/>
      </rPr>
      <t>Inštalácie profesionálnych elektronických prístrojov</t>
    </r>
  </si>
  <si>
    <r>
      <rPr>
        <sz val="10"/>
        <rFont val="Times New Roman"/>
        <family val="1"/>
        <charset val="238"/>
      </rPr>
      <t>33.20.5</t>
    </r>
  </si>
  <si>
    <r>
      <rPr>
        <sz val="10"/>
        <rFont val="Times New Roman"/>
        <family val="1"/>
        <charset val="238"/>
      </rPr>
      <t>Inštalácie elektrických prístrojov</t>
    </r>
  </si>
  <si>
    <r>
      <rPr>
        <sz val="10"/>
        <rFont val="Times New Roman"/>
        <family val="1"/>
        <charset val="238"/>
      </rPr>
      <t>33.20.50</t>
    </r>
  </si>
  <si>
    <r>
      <rPr>
        <sz val="10"/>
        <rFont val="Times New Roman"/>
        <family val="1"/>
        <charset val="238"/>
      </rPr>
      <t>33.20.6</t>
    </r>
  </si>
  <si>
    <r>
      <rPr>
        <sz val="10"/>
        <rFont val="Times New Roman"/>
        <family val="1"/>
        <charset val="238"/>
      </rPr>
      <t>Inštalácie prístrojov na riadenie priemyselných procesov</t>
    </r>
  </si>
  <si>
    <r>
      <rPr>
        <sz val="10"/>
        <rFont val="Times New Roman"/>
        <family val="1"/>
        <charset val="238"/>
      </rPr>
      <t>33.20.60</t>
    </r>
  </si>
  <si>
    <r>
      <rPr>
        <sz val="10"/>
        <rFont val="Times New Roman"/>
        <family val="1"/>
        <charset val="238"/>
      </rPr>
      <t>33.20.7</t>
    </r>
  </si>
  <si>
    <r>
      <rPr>
        <sz val="10"/>
        <rFont val="Times New Roman"/>
        <family val="1"/>
        <charset val="238"/>
      </rPr>
      <t>Inštalácie ostatných výrobkov i. n.</t>
    </r>
  </si>
  <si>
    <r>
      <rPr>
        <sz val="10"/>
        <rFont val="Times New Roman"/>
        <family val="1"/>
        <charset val="238"/>
      </rPr>
      <t>33.20.70</t>
    </r>
  </si>
  <si>
    <r>
      <rPr>
        <sz val="10"/>
        <rFont val="Times New Roman"/>
        <family val="1"/>
        <charset val="238"/>
      </rPr>
      <t>D</t>
    </r>
  </si>
  <si>
    <r>
      <rPr>
        <sz val="9"/>
        <rFont val="Times New Roman"/>
        <family val="1"/>
        <charset val="238"/>
      </rPr>
      <t>ELEKTRICKÁ ENERGIA, PLYN, PARA A STUDENÝ VZDUCH</t>
    </r>
  </si>
  <si>
    <r>
      <rPr>
        <sz val="10"/>
        <rFont val="Times New Roman"/>
        <family val="1"/>
        <charset val="238"/>
      </rPr>
      <t>Elektrická energia, plyn, para a studený vzduch</t>
    </r>
  </si>
  <si>
    <t>35.1</t>
  </si>
  <si>
    <r>
      <rPr>
        <sz val="10"/>
        <rFont val="Times New Roman"/>
        <family val="1"/>
        <charset val="238"/>
      </rPr>
      <t>Elektrická energia, jej prenos a distribúcia</t>
    </r>
  </si>
  <si>
    <t>35.11</t>
  </si>
  <si>
    <r>
      <rPr>
        <sz val="10"/>
        <rFont val="Times New Roman"/>
        <family val="1"/>
        <charset val="238"/>
      </rPr>
      <t>Elektrická energia</t>
    </r>
  </si>
  <si>
    <t>35.11.1</t>
  </si>
  <si>
    <t>35.11.10</t>
  </si>
  <si>
    <t>35.12</t>
  </si>
  <si>
    <r>
      <rPr>
        <sz val="10"/>
        <rFont val="Times New Roman"/>
        <family val="1"/>
        <charset val="238"/>
      </rPr>
      <t>Prenos elektriny</t>
    </r>
  </si>
  <si>
    <t>35.12.1</t>
  </si>
  <si>
    <t>35.12.10</t>
  </si>
  <si>
    <t>35.13</t>
  </si>
  <si>
    <r>
      <rPr>
        <sz val="10"/>
        <rFont val="Times New Roman"/>
        <family val="1"/>
        <charset val="238"/>
      </rPr>
      <t>Distribúcia elektriny</t>
    </r>
  </si>
  <si>
    <r>
      <rPr>
        <sz val="10"/>
        <rFont val="Times New Roman"/>
        <family val="1"/>
        <charset val="238"/>
      </rPr>
      <t>35.13.1</t>
    </r>
  </si>
  <si>
    <r>
      <rPr>
        <sz val="10"/>
        <rFont val="Times New Roman"/>
        <family val="1"/>
        <charset val="238"/>
      </rPr>
      <t>35.13.10</t>
    </r>
  </si>
  <si>
    <t>35.14</t>
  </si>
  <si>
    <r>
      <rPr>
        <sz val="10"/>
        <rFont val="Times New Roman"/>
        <family val="1"/>
        <charset val="238"/>
      </rPr>
      <t>Predaj elektriny</t>
    </r>
  </si>
  <si>
    <r>
      <rPr>
        <sz val="10"/>
        <rFont val="Times New Roman"/>
        <family val="1"/>
        <charset val="238"/>
      </rPr>
      <t>35.14.1</t>
    </r>
  </si>
  <si>
    <r>
      <rPr>
        <sz val="10"/>
        <rFont val="Times New Roman"/>
        <family val="1"/>
        <charset val="238"/>
      </rPr>
      <t>35.14.10</t>
    </r>
  </si>
  <si>
    <t>35.2</t>
  </si>
  <si>
    <r>
      <rPr>
        <sz val="10"/>
        <rFont val="Times New Roman"/>
        <family val="1"/>
        <charset val="238"/>
      </rPr>
      <t>Priemyselný plyn; distribúcia plynných palív potrubím</t>
    </r>
  </si>
  <si>
    <t>35.21</t>
  </si>
  <si>
    <r>
      <rPr>
        <sz val="10"/>
        <rFont val="Times New Roman"/>
        <family val="1"/>
        <charset val="238"/>
      </rPr>
      <t>Priemyselný plyn</t>
    </r>
  </si>
  <si>
    <r>
      <rPr>
        <sz val="10"/>
        <rFont val="Times New Roman"/>
        <family val="1"/>
        <charset val="238"/>
      </rPr>
      <t>35.21.1</t>
    </r>
  </si>
  <si>
    <r>
      <rPr>
        <sz val="10"/>
        <rFont val="Times New Roman"/>
        <family val="1"/>
        <charset val="238"/>
      </rPr>
      <t>Svietiplyn, vodný plyn, generátorový plyn a podobné plyny, iné ako ropné plyny</t>
    </r>
  </si>
  <si>
    <r>
      <rPr>
        <sz val="10"/>
        <rFont val="Times New Roman"/>
        <family val="1"/>
        <charset val="238"/>
      </rPr>
      <t>35.21.10</t>
    </r>
  </si>
  <si>
    <t>35.22</t>
  </si>
  <si>
    <r>
      <rPr>
        <sz val="10"/>
        <rFont val="Times New Roman"/>
        <family val="1"/>
        <charset val="238"/>
      </rPr>
      <t>Distribúcia plynných palív potrubím</t>
    </r>
  </si>
  <si>
    <r>
      <rPr>
        <sz val="10"/>
        <rFont val="Times New Roman"/>
        <family val="1"/>
        <charset val="238"/>
      </rPr>
      <t>35.22.1</t>
    </r>
  </si>
  <si>
    <r>
      <rPr>
        <sz val="10"/>
        <rFont val="Times New Roman"/>
        <family val="1"/>
        <charset val="238"/>
      </rPr>
      <t>35.22.10</t>
    </r>
  </si>
  <si>
    <t>35.23</t>
  </si>
  <si>
    <r>
      <rPr>
        <sz val="10"/>
        <rFont val="Times New Roman"/>
        <family val="1"/>
        <charset val="238"/>
      </rPr>
      <t>Predaj plynných palív potrubím</t>
    </r>
  </si>
  <si>
    <r>
      <rPr>
        <sz val="10"/>
        <rFont val="Times New Roman"/>
        <family val="1"/>
        <charset val="238"/>
      </rPr>
      <t>35.23.1</t>
    </r>
  </si>
  <si>
    <r>
      <rPr>
        <sz val="10"/>
        <rFont val="Times New Roman"/>
        <family val="1"/>
        <charset val="238"/>
      </rPr>
      <t>35.23.10</t>
    </r>
  </si>
  <si>
    <t>35.3</t>
  </si>
  <si>
    <r>
      <rPr>
        <sz val="10"/>
        <rFont val="Times New Roman"/>
        <family val="1"/>
        <charset val="238"/>
      </rPr>
      <t>Dodávka pary a studeného vzduchu</t>
    </r>
  </si>
  <si>
    <t>35.30</t>
  </si>
  <si>
    <r>
      <rPr>
        <sz val="10"/>
        <rFont val="Times New Roman"/>
        <family val="1"/>
        <charset val="238"/>
      </rPr>
      <t>35.30.1</t>
    </r>
  </si>
  <si>
    <r>
      <rPr>
        <sz val="10"/>
        <rFont val="Times New Roman"/>
        <family val="1"/>
        <charset val="238"/>
      </rPr>
      <t>Para a teplá voda; dodávka pary a teplej vody</t>
    </r>
  </si>
  <si>
    <r>
      <rPr>
        <sz val="10"/>
        <rFont val="Times New Roman"/>
        <family val="1"/>
        <charset val="238"/>
      </rPr>
      <t>35.30.11</t>
    </r>
  </si>
  <si>
    <r>
      <rPr>
        <sz val="10"/>
        <rFont val="Times New Roman"/>
        <family val="1"/>
        <charset val="238"/>
      </rPr>
      <t>Para a teplá voda</t>
    </r>
  </si>
  <si>
    <r>
      <rPr>
        <sz val="10"/>
        <rFont val="Times New Roman"/>
        <family val="1"/>
        <charset val="238"/>
      </rPr>
      <t>35.30.12</t>
    </r>
  </si>
  <si>
    <r>
      <rPr>
        <sz val="10"/>
        <rFont val="Times New Roman"/>
        <family val="1"/>
        <charset val="238"/>
      </rPr>
      <t>Dodávka pary a teplej vody potrubím</t>
    </r>
  </si>
  <si>
    <r>
      <rPr>
        <sz val="10"/>
        <rFont val="Times New Roman"/>
        <family val="1"/>
        <charset val="238"/>
      </rPr>
      <t>35.30.2</t>
    </r>
  </si>
  <si>
    <r>
      <rPr>
        <sz val="10"/>
        <rFont val="Times New Roman"/>
        <family val="1"/>
        <charset val="238"/>
      </rPr>
      <t>Dodávka ľadu; studeného vzduchu a studenej vody</t>
    </r>
  </si>
  <si>
    <r>
      <rPr>
        <sz val="10"/>
        <rFont val="Times New Roman"/>
        <family val="1"/>
        <charset val="238"/>
      </rPr>
      <t>35.30.21</t>
    </r>
  </si>
  <si>
    <r>
      <rPr>
        <sz val="10"/>
        <rFont val="Times New Roman"/>
        <family val="1"/>
        <charset val="238"/>
      </rPr>
      <t>Ľad vrátane ľadu na chladiace (iné ako potravinárske) účely</t>
    </r>
  </si>
  <si>
    <r>
      <rPr>
        <sz val="10"/>
        <rFont val="Times New Roman"/>
        <family val="1"/>
        <charset val="238"/>
      </rPr>
      <t>35.30.22</t>
    </r>
  </si>
  <si>
    <r>
      <rPr>
        <sz val="10"/>
        <rFont val="Times New Roman"/>
        <family val="1"/>
        <charset val="238"/>
      </rPr>
      <t>Dodávka studeného vzduchu a studenej vody</t>
    </r>
  </si>
  <si>
    <r>
      <rPr>
        <sz val="10"/>
        <rFont val="Times New Roman"/>
        <family val="1"/>
        <charset val="238"/>
      </rPr>
      <t>E</t>
    </r>
  </si>
  <si>
    <r>
      <rPr>
        <sz val="9"/>
        <rFont val="Times New Roman"/>
        <family val="1"/>
        <charset val="238"/>
      </rPr>
      <t>DODÁVKA VODY; ODPADOVÉ  VODY, NAKLADANIE S ODPADOM A OZDRAVOVACIE SLUŽBY</t>
    </r>
  </si>
  <si>
    <r>
      <rPr>
        <sz val="10"/>
        <rFont val="Times New Roman"/>
        <family val="1"/>
        <charset val="238"/>
      </rPr>
      <t>Prírodná voda; úprava a dodávka vody</t>
    </r>
  </si>
  <si>
    <t>36.0</t>
  </si>
  <si>
    <t>36.00</t>
  </si>
  <si>
    <r>
      <rPr>
        <sz val="10"/>
        <rFont val="Times New Roman"/>
        <family val="1"/>
        <charset val="238"/>
      </rPr>
      <t>36.00.1</t>
    </r>
  </si>
  <si>
    <r>
      <rPr>
        <sz val="10"/>
        <rFont val="Times New Roman"/>
        <family val="1"/>
        <charset val="238"/>
      </rPr>
      <t>Prírodná voda</t>
    </r>
  </si>
  <si>
    <r>
      <rPr>
        <sz val="10"/>
        <rFont val="Times New Roman"/>
        <family val="1"/>
        <charset val="238"/>
      </rPr>
      <t>36.00.11</t>
    </r>
  </si>
  <si>
    <r>
      <rPr>
        <sz val="10"/>
        <rFont val="Times New Roman"/>
        <family val="1"/>
        <charset val="238"/>
      </rPr>
      <t>Pitná voda</t>
    </r>
  </si>
  <si>
    <r>
      <rPr>
        <sz val="10"/>
        <rFont val="Times New Roman"/>
        <family val="1"/>
        <charset val="238"/>
      </rPr>
      <t>36.00.12</t>
    </r>
  </si>
  <si>
    <r>
      <rPr>
        <sz val="10"/>
        <rFont val="Times New Roman"/>
        <family val="1"/>
        <charset val="238"/>
      </rPr>
      <t>Nepitná voda</t>
    </r>
  </si>
  <si>
    <r>
      <rPr>
        <sz val="10"/>
        <rFont val="Times New Roman"/>
        <family val="1"/>
        <charset val="238"/>
      </rPr>
      <t>36.00.2</t>
    </r>
  </si>
  <si>
    <r>
      <rPr>
        <sz val="10"/>
        <rFont val="Times New Roman"/>
        <family val="1"/>
        <charset val="238"/>
      </rPr>
      <t>Úprava a distribúcia vody potrubím</t>
    </r>
  </si>
  <si>
    <r>
      <rPr>
        <sz val="10"/>
        <rFont val="Times New Roman"/>
        <family val="1"/>
        <charset val="238"/>
      </rPr>
      <t>36.00.20</t>
    </r>
  </si>
  <si>
    <r>
      <rPr>
        <sz val="10"/>
        <rFont val="Times New Roman"/>
        <family val="1"/>
        <charset val="238"/>
      </rPr>
      <t>36.00.3</t>
    </r>
  </si>
  <si>
    <r>
      <rPr>
        <sz val="10"/>
        <rFont val="Times New Roman"/>
        <family val="1"/>
        <charset val="238"/>
      </rPr>
      <t>Predaj vody potrubím</t>
    </r>
  </si>
  <si>
    <r>
      <rPr>
        <sz val="10"/>
        <rFont val="Times New Roman"/>
        <family val="1"/>
        <charset val="238"/>
      </rPr>
      <t>36.00.30</t>
    </r>
  </si>
  <si>
    <r>
      <rPr>
        <sz val="10"/>
        <rFont val="Times New Roman"/>
        <family val="1"/>
        <charset val="238"/>
      </rPr>
      <t>Služby súvisiace s odpadovými vodami; kanalizačné kaly</t>
    </r>
  </si>
  <si>
    <t>37.0</t>
  </si>
  <si>
    <t>37.00</t>
  </si>
  <si>
    <r>
      <rPr>
        <sz val="10"/>
        <rFont val="Times New Roman"/>
        <family val="1"/>
        <charset val="238"/>
      </rPr>
      <t>37.00.1</t>
    </r>
  </si>
  <si>
    <r>
      <rPr>
        <sz val="10"/>
        <rFont val="Times New Roman"/>
        <family val="1"/>
        <charset val="238"/>
      </rPr>
      <t>Služby súvisiace s odpadovými vodami</t>
    </r>
  </si>
  <si>
    <r>
      <rPr>
        <sz val="10"/>
        <rFont val="Times New Roman"/>
        <family val="1"/>
        <charset val="238"/>
      </rPr>
      <t>37.00.11</t>
    </r>
  </si>
  <si>
    <r>
      <rPr>
        <sz val="10"/>
        <rFont val="Times New Roman"/>
        <family val="1"/>
        <charset val="238"/>
      </rPr>
      <t>Likvidácia a čistenie odpadových vôd</t>
    </r>
  </si>
  <si>
    <r>
      <rPr>
        <sz val="10"/>
        <rFont val="Times New Roman"/>
        <family val="1"/>
        <charset val="238"/>
      </rPr>
      <t>37.00.12</t>
    </r>
  </si>
  <si>
    <r>
      <rPr>
        <sz val="10"/>
        <rFont val="Times New Roman"/>
        <family val="1"/>
        <charset val="238"/>
      </rPr>
      <t>Čistenie žúmp a septikov</t>
    </r>
  </si>
  <si>
    <r>
      <rPr>
        <sz val="10"/>
        <rFont val="Times New Roman"/>
        <family val="1"/>
        <charset val="238"/>
      </rPr>
      <t>37.00.2</t>
    </r>
  </si>
  <si>
    <r>
      <rPr>
        <sz val="10"/>
        <rFont val="Times New Roman"/>
        <family val="1"/>
        <charset val="238"/>
      </rPr>
      <t>Kanalizačné kaly</t>
    </r>
  </si>
  <si>
    <r>
      <rPr>
        <sz val="10"/>
        <rFont val="Times New Roman"/>
        <family val="1"/>
        <charset val="238"/>
      </rPr>
      <t>37.00.20</t>
    </r>
  </si>
  <si>
    <r>
      <rPr>
        <sz val="10"/>
        <rFont val="Times New Roman"/>
        <family val="1"/>
        <charset val="238"/>
      </rPr>
      <t>Zber, spracúvanie a likvidácia odpadov; recyklácia materiálov</t>
    </r>
  </si>
  <si>
    <t>38.1</t>
  </si>
  <si>
    <r>
      <rPr>
        <sz val="10"/>
        <rFont val="Times New Roman"/>
        <family val="1"/>
        <charset val="238"/>
      </rPr>
      <t>Odpad; zber odpadu</t>
    </r>
  </si>
  <si>
    <t>38.11</t>
  </si>
  <si>
    <r>
      <rPr>
        <sz val="10"/>
        <rFont val="Times New Roman"/>
        <family val="1"/>
        <charset val="238"/>
      </rPr>
      <t>Odpad iný ako nebezpečný; zber iného ako nebezpečného odpadu</t>
    </r>
  </si>
  <si>
    <t>38.11.1</t>
  </si>
  <si>
    <r>
      <rPr>
        <sz val="10"/>
        <rFont val="Times New Roman"/>
        <family val="1"/>
        <charset val="238"/>
      </rPr>
      <t>Zber recyklovateľného odpadu, ktorý nie je klasifikovaný ako nebezpečný</t>
    </r>
  </si>
  <si>
    <t>38.11.11</t>
  </si>
  <si>
    <r>
      <rPr>
        <sz val="10"/>
        <rFont val="Times New Roman"/>
        <family val="1"/>
        <charset val="238"/>
      </rPr>
      <t>Zber komunálneho recyklovateľného odpadu, ktorý nie je klasifikovaný ako nebezpečný</t>
    </r>
  </si>
  <si>
    <t>38.11.19</t>
  </si>
  <si>
    <r>
      <rPr>
        <sz val="10"/>
        <rFont val="Times New Roman"/>
        <family val="1"/>
        <charset val="238"/>
      </rPr>
      <t>Zber ostatného recyklovateľného odpadu, ktorý nie je klasifikovaný ako nebezpečný</t>
    </r>
  </si>
  <si>
    <t>38.11.2</t>
  </si>
  <si>
    <r>
      <rPr>
        <sz val="10"/>
        <rFont val="Times New Roman"/>
        <family val="1"/>
        <charset val="238"/>
      </rPr>
      <t>Zber nerecyklovateľného odpadu, ktorý nie je klasifikovaný ako nebezpečný</t>
    </r>
  </si>
  <si>
    <t>38.11.21</t>
  </si>
  <si>
    <r>
      <rPr>
        <sz val="10"/>
        <rFont val="Times New Roman"/>
        <family val="1"/>
        <charset val="238"/>
      </rPr>
      <t>Zber komunálneho nerecyklovateľného odpadu, ktorý nie je klasifikovaný ako nebezpečný</t>
    </r>
  </si>
  <si>
    <t>38.11.29</t>
  </si>
  <si>
    <r>
      <rPr>
        <sz val="10"/>
        <rFont val="Times New Roman"/>
        <family val="1"/>
        <charset val="238"/>
      </rPr>
      <t>Zber ostatného nerecyklovateľného odpadu, ktorý nie je klasifikovaný ako nebezpečný</t>
    </r>
  </si>
  <si>
    <t>38.11.3</t>
  </si>
  <si>
    <r>
      <rPr>
        <sz val="10"/>
        <rFont val="Times New Roman"/>
        <family val="1"/>
        <charset val="238"/>
      </rPr>
      <t>Nerecyklovateľný odpad, ktorý nie je klasifikovaný ako nebezpečný, zbieraný</t>
    </r>
  </si>
  <si>
    <r>
      <rPr>
        <sz val="10"/>
        <rFont val="Times New Roman"/>
        <family val="1"/>
        <charset val="238"/>
      </rPr>
      <t>38.11.31</t>
    </r>
  </si>
  <si>
    <r>
      <rPr>
        <sz val="10"/>
        <rFont val="Times New Roman"/>
        <family val="1"/>
        <charset val="238"/>
      </rPr>
      <t>Komunálny nerecyklovateľný odpad, ktorý nie je klasifikovaný ako nebezpečný</t>
    </r>
  </si>
  <si>
    <r>
      <rPr>
        <sz val="10"/>
        <rFont val="Times New Roman"/>
        <family val="1"/>
        <charset val="238"/>
      </rPr>
      <t>38.11.39</t>
    </r>
  </si>
  <si>
    <r>
      <rPr>
        <sz val="10"/>
        <rFont val="Times New Roman"/>
        <family val="1"/>
        <charset val="238"/>
      </rPr>
      <t>Ostatný nerecyklovateľný odpad, ktorý nie je klasifikovaný ako nebezpečný</t>
    </r>
  </si>
  <si>
    <t>38.11.4</t>
  </si>
  <si>
    <r>
      <rPr>
        <sz val="10"/>
        <rFont val="Times New Roman"/>
        <family val="1"/>
        <charset val="238"/>
      </rPr>
      <t>Vraky na demontáž</t>
    </r>
  </si>
  <si>
    <r>
      <rPr>
        <sz val="10"/>
        <rFont val="Times New Roman"/>
        <family val="1"/>
        <charset val="238"/>
      </rPr>
      <t>38.11.41</t>
    </r>
  </si>
  <si>
    <r>
      <rPr>
        <sz val="10"/>
        <rFont val="Times New Roman"/>
        <family val="1"/>
        <charset val="238"/>
      </rPr>
      <t>Lode, člny a ostatné plávajúce konštrukcie určené do šrotu</t>
    </r>
  </si>
  <si>
    <r>
      <rPr>
        <sz val="10"/>
        <rFont val="Times New Roman"/>
        <family val="1"/>
        <charset val="238"/>
      </rPr>
      <t>38.11.49</t>
    </r>
  </si>
  <si>
    <r>
      <rPr>
        <sz val="10"/>
        <rFont val="Times New Roman"/>
        <family val="1"/>
        <charset val="238"/>
      </rPr>
      <t>Opotrebované automobily, počítače, televízory a iné zariadenia na demontáž</t>
    </r>
  </si>
  <si>
    <t>38.11.5</t>
  </si>
  <si>
    <r>
      <rPr>
        <sz val="10"/>
        <rFont val="Times New Roman"/>
        <family val="1"/>
        <charset val="238"/>
      </rPr>
      <t>Ostatný recyklovateľný odpad, ktorý nie je klasifikovaný ako nebezpečný, zbieraný</t>
    </r>
  </si>
  <si>
    <r>
      <rPr>
        <sz val="10"/>
        <rFont val="Times New Roman"/>
        <family val="1"/>
        <charset val="238"/>
      </rPr>
      <t>38.11.51</t>
    </r>
  </si>
  <si>
    <r>
      <rPr>
        <sz val="10"/>
        <rFont val="Times New Roman"/>
        <family val="1"/>
        <charset val="238"/>
      </rPr>
      <t>Sklenený odpad</t>
    </r>
  </si>
  <si>
    <r>
      <rPr>
        <sz val="10"/>
        <rFont val="Times New Roman"/>
        <family val="1"/>
        <charset val="238"/>
      </rPr>
      <t>38.11.52</t>
    </r>
  </si>
  <si>
    <r>
      <rPr>
        <sz val="10"/>
        <rFont val="Times New Roman"/>
        <family val="1"/>
        <charset val="238"/>
      </rPr>
      <t>Odpad z papiera a lepenky</t>
    </r>
  </si>
  <si>
    <r>
      <rPr>
        <sz val="10"/>
        <rFont val="Times New Roman"/>
        <family val="1"/>
        <charset val="238"/>
      </rPr>
      <t>38.11.53</t>
    </r>
  </si>
  <si>
    <r>
      <rPr>
        <sz val="10"/>
        <rFont val="Times New Roman"/>
        <family val="1"/>
        <charset val="238"/>
      </rPr>
      <t>Použité pneumatiky z kaučuku</t>
    </r>
  </si>
  <si>
    <r>
      <rPr>
        <sz val="10"/>
        <rFont val="Times New Roman"/>
        <family val="1"/>
        <charset val="238"/>
      </rPr>
      <t>38.11.54</t>
    </r>
  </si>
  <si>
    <r>
      <rPr>
        <sz val="10"/>
        <rFont val="Times New Roman"/>
        <family val="1"/>
        <charset val="238"/>
      </rPr>
      <t>Ostatný odpad z kaučuku</t>
    </r>
  </si>
  <si>
    <r>
      <rPr>
        <sz val="10"/>
        <rFont val="Times New Roman"/>
        <family val="1"/>
        <charset val="238"/>
      </rPr>
      <t>38.11.55</t>
    </r>
  </si>
  <si>
    <r>
      <rPr>
        <sz val="10"/>
        <rFont val="Times New Roman"/>
        <family val="1"/>
        <charset val="238"/>
      </rPr>
      <t>Odpad z plastov</t>
    </r>
  </si>
  <si>
    <r>
      <rPr>
        <sz val="10"/>
        <rFont val="Times New Roman"/>
        <family val="1"/>
        <charset val="238"/>
      </rPr>
      <t>38.11.56</t>
    </r>
  </si>
  <si>
    <r>
      <rPr>
        <sz val="10"/>
        <rFont val="Times New Roman"/>
        <family val="1"/>
        <charset val="238"/>
      </rPr>
      <t>Textilný odpad</t>
    </r>
  </si>
  <si>
    <r>
      <rPr>
        <sz val="10"/>
        <rFont val="Times New Roman"/>
        <family val="1"/>
        <charset val="238"/>
      </rPr>
      <t>38.11.57</t>
    </r>
  </si>
  <si>
    <r>
      <rPr>
        <sz val="10"/>
        <rFont val="Times New Roman"/>
        <family val="1"/>
        <charset val="238"/>
      </rPr>
      <t>Odpad z usní</t>
    </r>
  </si>
  <si>
    <r>
      <rPr>
        <sz val="10"/>
        <rFont val="Times New Roman"/>
        <family val="1"/>
        <charset val="238"/>
      </rPr>
      <t>38.11.58</t>
    </r>
  </si>
  <si>
    <r>
      <rPr>
        <sz val="10"/>
        <rFont val="Times New Roman"/>
        <family val="1"/>
        <charset val="238"/>
      </rPr>
      <t>Kovový odpad, ktorý nie je klasifikovaný ako nebezpečný</t>
    </r>
  </si>
  <si>
    <r>
      <rPr>
        <sz val="10"/>
        <rFont val="Times New Roman"/>
        <family val="1"/>
        <charset val="238"/>
      </rPr>
      <t>38.11.59</t>
    </r>
  </si>
  <si>
    <r>
      <rPr>
        <sz val="10"/>
        <rFont val="Times New Roman"/>
        <family val="1"/>
        <charset val="238"/>
      </rPr>
      <t>Ostatný recyklovateľný odpad, ktorý nie je klasifikovaný ako nebezpečný i. n.</t>
    </r>
  </si>
  <si>
    <t>38.11.6</t>
  </si>
  <si>
    <r>
      <rPr>
        <sz val="10"/>
        <rFont val="Times New Roman"/>
        <family val="1"/>
        <charset val="238"/>
      </rPr>
      <t>Preprava odpadu, ktorý nie je klasifikovaný ako nebezpečný</t>
    </r>
  </si>
  <si>
    <r>
      <rPr>
        <sz val="10"/>
        <rFont val="Times New Roman"/>
        <family val="1"/>
        <charset val="238"/>
      </rPr>
      <t>38.11.61</t>
    </r>
  </si>
  <si>
    <r>
      <rPr>
        <sz val="10"/>
        <rFont val="Times New Roman"/>
        <family val="1"/>
        <charset val="238"/>
      </rPr>
      <t>Preprava recyklovateľného odpadu, ktorý nie je klasifikovaný ako nebezpečný</t>
    </r>
  </si>
  <si>
    <r>
      <rPr>
        <sz val="10"/>
        <rFont val="Times New Roman"/>
        <family val="1"/>
        <charset val="238"/>
      </rPr>
      <t>38.11.69</t>
    </r>
  </si>
  <si>
    <r>
      <rPr>
        <sz val="10"/>
        <rFont val="Times New Roman"/>
        <family val="1"/>
        <charset val="238"/>
      </rPr>
      <t>Preprava ostatného odpadu, ktorý nie je klasifikovaný ako nebezpečný</t>
    </r>
  </si>
  <si>
    <t>38.12</t>
  </si>
  <si>
    <r>
      <rPr>
        <sz val="10"/>
        <rFont val="Times New Roman"/>
        <family val="1"/>
        <charset val="238"/>
      </rPr>
      <t>Nebezpečný odpad; zber nebezpečného odpadu</t>
    </r>
  </si>
  <si>
    <t>38.12.1</t>
  </si>
  <si>
    <r>
      <rPr>
        <sz val="10"/>
        <rFont val="Times New Roman"/>
        <family val="1"/>
        <charset val="238"/>
      </rPr>
      <t>Zber nebezpečného odpadu</t>
    </r>
  </si>
  <si>
    <t>38.12.11</t>
  </si>
  <si>
    <r>
      <rPr>
        <sz val="10"/>
        <rFont val="Times New Roman"/>
        <family val="1"/>
        <charset val="238"/>
      </rPr>
      <t>Zber nebezpečného zdravotníckeho a ostatného nebezpečného biologického odpadu</t>
    </r>
  </si>
  <si>
    <t>38.12.12</t>
  </si>
  <si>
    <r>
      <rPr>
        <sz val="10"/>
        <rFont val="Times New Roman"/>
        <family val="1"/>
        <charset val="238"/>
      </rPr>
      <t>Zber ostatného nebezpečného priemyselného odpadu</t>
    </r>
  </si>
  <si>
    <t>38.12.13</t>
  </si>
  <si>
    <r>
      <rPr>
        <sz val="10"/>
        <rFont val="Times New Roman"/>
        <family val="1"/>
        <charset val="238"/>
      </rPr>
      <t>Zber nebezpečného komunálneho odpadu</t>
    </r>
  </si>
  <si>
    <t>38.12.2</t>
  </si>
  <si>
    <r>
      <rPr>
        <sz val="10"/>
        <rFont val="Times New Roman"/>
        <family val="1"/>
        <charset val="238"/>
      </rPr>
      <t>Nebezpečný odpad, zbieraný</t>
    </r>
  </si>
  <si>
    <t>38.12.21</t>
  </si>
  <si>
    <r>
      <rPr>
        <sz val="10"/>
        <rFont val="Times New Roman"/>
        <family val="1"/>
        <charset val="238"/>
      </rPr>
      <t>Vyhorené (vyžiarené) palivové články (kazety) jadrových reaktorov</t>
    </r>
  </si>
  <si>
    <t>38.12.22</t>
  </si>
  <si>
    <r>
      <rPr>
        <sz val="10"/>
        <rFont val="Times New Roman"/>
        <family val="1"/>
        <charset val="238"/>
      </rPr>
      <t>Farmaceutický odpad</t>
    </r>
  </si>
  <si>
    <t>38.12.23</t>
  </si>
  <si>
    <r>
      <rPr>
        <sz val="10"/>
        <rFont val="Times New Roman"/>
        <family val="1"/>
        <charset val="238"/>
      </rPr>
      <t>Ostatný nebezpečný zdravotnícky odpad</t>
    </r>
  </si>
  <si>
    <t>38.12.24</t>
  </si>
  <si>
    <r>
      <rPr>
        <sz val="10"/>
        <rFont val="Times New Roman"/>
        <family val="1"/>
        <charset val="238"/>
      </rPr>
      <t>Nebezpečný chemický odpad</t>
    </r>
  </si>
  <si>
    <t>38.12.25</t>
  </si>
  <si>
    <r>
      <rPr>
        <sz val="10"/>
        <rFont val="Times New Roman"/>
        <family val="1"/>
        <charset val="238"/>
      </rPr>
      <t>Odpadové oleje</t>
    </r>
  </si>
  <si>
    <t>38.12.26</t>
  </si>
  <si>
    <r>
      <rPr>
        <sz val="10"/>
        <rFont val="Times New Roman"/>
        <family val="1"/>
        <charset val="238"/>
      </rPr>
      <t>Nebezpečný kovový odpad</t>
    </r>
  </si>
  <si>
    <t>38.12.27</t>
  </si>
  <si>
    <r>
      <rPr>
        <sz val="10"/>
        <rFont val="Times New Roman"/>
        <family val="1"/>
        <charset val="238"/>
      </rPr>
      <t>Odpad a zvyšky galvanických článkov, batérií a elektrických akumulátorov</t>
    </r>
  </si>
  <si>
    <t>38.12.29</t>
  </si>
  <si>
    <r>
      <rPr>
        <sz val="10"/>
        <rFont val="Times New Roman"/>
        <family val="1"/>
        <charset val="238"/>
      </rPr>
      <t>Ostatný nebezpečný odpad</t>
    </r>
  </si>
  <si>
    <t>38.12.3</t>
  </si>
  <si>
    <r>
      <rPr>
        <sz val="10"/>
        <rFont val="Times New Roman"/>
        <family val="1"/>
        <charset val="238"/>
      </rPr>
      <t>Preprava nebezpečného odpadu</t>
    </r>
  </si>
  <si>
    <t>38.12.30</t>
  </si>
  <si>
    <t>38.2</t>
  </si>
  <si>
    <r>
      <rPr>
        <sz val="10"/>
        <rFont val="Times New Roman"/>
        <family val="1"/>
        <charset val="238"/>
      </rPr>
      <t>Spracúvanie a likvidácia odpadu</t>
    </r>
  </si>
  <si>
    <t>38.21</t>
  </si>
  <si>
    <r>
      <rPr>
        <sz val="10"/>
        <rFont val="Times New Roman"/>
        <family val="1"/>
        <charset val="238"/>
      </rPr>
      <t>Spracúvanie a likvidácia iného ako nebezpečného odpadu</t>
    </r>
  </si>
  <si>
    <r>
      <rPr>
        <sz val="10"/>
        <rFont val="Times New Roman"/>
        <family val="1"/>
        <charset val="238"/>
      </rPr>
      <t>38.21.1</t>
    </r>
  </si>
  <si>
    <r>
      <rPr>
        <sz val="10"/>
        <rFont val="Times New Roman"/>
        <family val="1"/>
        <charset val="238"/>
      </rPr>
      <t>Spracúvanie iného ako nebezpečného odpadu na konečnú likvidáciu</t>
    </r>
  </si>
  <si>
    <r>
      <rPr>
        <sz val="10"/>
        <rFont val="Times New Roman"/>
        <family val="1"/>
        <charset val="238"/>
      </rPr>
      <t>38.21.10</t>
    </r>
  </si>
  <si>
    <r>
      <rPr>
        <sz val="10"/>
        <rFont val="Times New Roman"/>
        <family val="1"/>
        <charset val="238"/>
      </rPr>
      <t>38.21.2</t>
    </r>
  </si>
  <si>
    <r>
      <rPr>
        <sz val="10"/>
        <rFont val="Times New Roman"/>
        <family val="1"/>
        <charset val="238"/>
      </rPr>
      <t>Likvidácia odpadu, ktorý nie je klasifikovaný ako nebezpečný</t>
    </r>
  </si>
  <si>
    <r>
      <rPr>
        <sz val="10"/>
        <rFont val="Times New Roman"/>
        <family val="1"/>
        <charset val="238"/>
      </rPr>
      <t>38.21.21</t>
    </r>
  </si>
  <si>
    <r>
      <rPr>
        <sz val="10"/>
        <rFont val="Times New Roman"/>
        <family val="1"/>
        <charset val="238"/>
      </rPr>
      <t>Ukladanie odpadu na kontrolovaných skládkach</t>
    </r>
  </si>
  <si>
    <r>
      <rPr>
        <sz val="10"/>
        <rFont val="Times New Roman"/>
        <family val="1"/>
        <charset val="238"/>
      </rPr>
      <t>38.21.22</t>
    </r>
  </si>
  <si>
    <r>
      <rPr>
        <sz val="10"/>
        <rFont val="Times New Roman"/>
        <family val="1"/>
        <charset val="238"/>
      </rPr>
      <t>Ukladanie odpadu na ostatných skládkach</t>
    </r>
  </si>
  <si>
    <r>
      <rPr>
        <sz val="10"/>
        <rFont val="Times New Roman"/>
        <family val="1"/>
        <charset val="238"/>
      </rPr>
      <t>38.21.23</t>
    </r>
  </si>
  <si>
    <r>
      <rPr>
        <sz val="10"/>
        <rFont val="Times New Roman"/>
        <family val="1"/>
        <charset val="238"/>
      </rPr>
      <t>Spaľovanie odpadu, ktorý nie je klasifikovaný ako nebezpečný</t>
    </r>
  </si>
  <si>
    <r>
      <rPr>
        <sz val="10"/>
        <rFont val="Times New Roman"/>
        <family val="1"/>
        <charset val="238"/>
      </rPr>
      <t>38.21.29</t>
    </r>
  </si>
  <si>
    <r>
      <rPr>
        <sz val="10"/>
        <rFont val="Times New Roman"/>
        <family val="1"/>
        <charset val="238"/>
      </rPr>
      <t>Ostatná likvidácia odpadu, ktorý nie je klasifikovaný ako nebezpečný</t>
    </r>
  </si>
  <si>
    <r>
      <rPr>
        <sz val="10"/>
        <rFont val="Times New Roman"/>
        <family val="1"/>
        <charset val="238"/>
      </rPr>
      <t>38.21.3</t>
    </r>
  </si>
  <si>
    <r>
      <rPr>
        <sz val="10"/>
        <rFont val="Times New Roman"/>
        <family val="1"/>
        <charset val="238"/>
      </rPr>
      <t>Odpadové organické rozpúšťadlá</t>
    </r>
  </si>
  <si>
    <r>
      <rPr>
        <sz val="10"/>
        <rFont val="Times New Roman"/>
        <family val="1"/>
        <charset val="238"/>
      </rPr>
      <t>38.21.30</t>
    </r>
  </si>
  <si>
    <r>
      <rPr>
        <sz val="10"/>
        <rFont val="Times New Roman"/>
        <family val="1"/>
        <charset val="238"/>
      </rPr>
      <t>38.21.4</t>
    </r>
  </si>
  <si>
    <r>
      <rPr>
        <sz val="10"/>
        <rFont val="Times New Roman"/>
        <family val="1"/>
        <charset val="238"/>
      </rPr>
      <t>Popol a zvyšky zo spaľovania odpadu</t>
    </r>
  </si>
  <si>
    <r>
      <rPr>
        <sz val="10"/>
        <rFont val="Times New Roman"/>
        <family val="1"/>
        <charset val="238"/>
      </rPr>
      <t>38.21.40</t>
    </r>
  </si>
  <si>
    <r>
      <rPr>
        <sz val="10"/>
        <rFont val="Times New Roman"/>
        <family val="1"/>
        <charset val="238"/>
      </rPr>
      <t>38.21.5</t>
    </r>
  </si>
  <si>
    <r>
      <rPr>
        <sz val="10"/>
        <rFont val="Times New Roman"/>
        <family val="1"/>
        <charset val="238"/>
      </rPr>
      <t>Pelety z komunálneho odpadu</t>
    </r>
  </si>
  <si>
    <r>
      <rPr>
        <sz val="10"/>
        <rFont val="Times New Roman"/>
        <family val="1"/>
        <charset val="238"/>
      </rPr>
      <t>38.21.50</t>
    </r>
  </si>
  <si>
    <t>38.22</t>
  </si>
  <si>
    <r>
      <rPr>
        <sz val="10"/>
        <rFont val="Times New Roman"/>
        <family val="1"/>
        <charset val="238"/>
      </rPr>
      <t>Spracovanie a likvidácia nebezpečného odpadu</t>
    </r>
  </si>
  <si>
    <r>
      <rPr>
        <sz val="10"/>
        <rFont val="Times New Roman"/>
        <family val="1"/>
        <charset val="238"/>
      </rPr>
      <t>38.22.1</t>
    </r>
  </si>
  <si>
    <r>
      <rPr>
        <sz val="10"/>
        <rFont val="Times New Roman"/>
        <family val="1"/>
        <charset val="238"/>
      </rPr>
      <t>Spracovanie jadrového a ostatného nebezpečného odpadu</t>
    </r>
  </si>
  <si>
    <r>
      <rPr>
        <sz val="10"/>
        <rFont val="Times New Roman"/>
        <family val="1"/>
        <charset val="238"/>
      </rPr>
      <t>38.22.11</t>
    </r>
  </si>
  <si>
    <r>
      <rPr>
        <sz val="10"/>
        <rFont val="Times New Roman"/>
        <family val="1"/>
        <charset val="238"/>
      </rPr>
      <t>Spracovanie jadrového odpadu</t>
    </r>
  </si>
  <si>
    <r>
      <rPr>
        <sz val="10"/>
        <rFont val="Times New Roman"/>
        <family val="1"/>
        <charset val="238"/>
      </rPr>
      <t>38.22.19</t>
    </r>
  </si>
  <si>
    <r>
      <rPr>
        <sz val="10"/>
        <rFont val="Times New Roman"/>
        <family val="1"/>
        <charset val="238"/>
      </rPr>
      <t>Spracovanie ostatného nebezpečného odpadu</t>
    </r>
  </si>
  <si>
    <r>
      <rPr>
        <sz val="10"/>
        <rFont val="Times New Roman"/>
        <family val="1"/>
        <charset val="238"/>
      </rPr>
      <t>38.22.2</t>
    </r>
  </si>
  <si>
    <r>
      <rPr>
        <sz val="10"/>
        <rFont val="Times New Roman"/>
        <family val="1"/>
        <charset val="238"/>
      </rPr>
      <t>Likvidácia jadrového a ostatného nebezpečného odpadu</t>
    </r>
  </si>
  <si>
    <r>
      <rPr>
        <sz val="10"/>
        <rFont val="Times New Roman"/>
        <family val="1"/>
        <charset val="238"/>
      </rPr>
      <t>38.22.21</t>
    </r>
  </si>
  <si>
    <r>
      <rPr>
        <sz val="10"/>
        <rFont val="Times New Roman"/>
        <family val="1"/>
        <charset val="238"/>
      </rPr>
      <t>Likvidácia jadrového odpadu</t>
    </r>
  </si>
  <si>
    <r>
      <rPr>
        <sz val="10"/>
        <rFont val="Times New Roman"/>
        <family val="1"/>
        <charset val="238"/>
      </rPr>
      <t>38.22.29</t>
    </r>
  </si>
  <si>
    <r>
      <rPr>
        <sz val="10"/>
        <rFont val="Times New Roman"/>
        <family val="1"/>
        <charset val="238"/>
      </rPr>
      <t>Likvidácia ostatného nebezpečného odpadu</t>
    </r>
  </si>
  <si>
    <t>38.3</t>
  </si>
  <si>
    <r>
      <rPr>
        <sz val="10"/>
        <rFont val="Times New Roman"/>
        <family val="1"/>
        <charset val="238"/>
      </rPr>
      <t>Recyklácia materiálov; druhotné suroviny</t>
    </r>
  </si>
  <si>
    <t>38.31</t>
  </si>
  <si>
    <r>
      <rPr>
        <sz val="10"/>
        <rFont val="Times New Roman"/>
        <family val="1"/>
        <charset val="238"/>
      </rPr>
      <t>Demontáž vrakov</t>
    </r>
  </si>
  <si>
    <r>
      <rPr>
        <sz val="10"/>
        <rFont val="Times New Roman"/>
        <family val="1"/>
        <charset val="238"/>
      </rPr>
      <t>38.31.1</t>
    </r>
  </si>
  <si>
    <r>
      <rPr>
        <sz val="10"/>
        <rFont val="Times New Roman"/>
        <family val="1"/>
        <charset val="238"/>
      </rPr>
      <t>38.31.11</t>
    </r>
  </si>
  <si>
    <r>
      <rPr>
        <sz val="10"/>
        <rFont val="Times New Roman"/>
        <family val="1"/>
        <charset val="238"/>
      </rPr>
      <t>Rozoberanie lodí</t>
    </r>
  </si>
  <si>
    <r>
      <rPr>
        <sz val="10"/>
        <rFont val="Times New Roman"/>
        <family val="1"/>
        <charset val="238"/>
      </rPr>
      <t>38.31.12</t>
    </r>
  </si>
  <si>
    <r>
      <rPr>
        <sz val="10"/>
        <rFont val="Times New Roman"/>
        <family val="1"/>
        <charset val="238"/>
      </rPr>
      <t>Rozoberanie opotrebovaných automobilov, počítačov, televízorov a iných zariadení</t>
    </r>
  </si>
  <si>
    <t>38.32</t>
  </si>
  <si>
    <r>
      <rPr>
        <sz val="10"/>
        <rFont val="Times New Roman"/>
        <family val="1"/>
        <charset val="238"/>
      </rPr>
      <t>Recyklácia triedených materiálov; druhotné suroviny</t>
    </r>
  </si>
  <si>
    <r>
      <rPr>
        <sz val="10"/>
        <rFont val="Times New Roman"/>
        <family val="1"/>
        <charset val="238"/>
      </rPr>
      <t>38.32.1</t>
    </r>
  </si>
  <si>
    <r>
      <rPr>
        <sz val="10"/>
        <rFont val="Times New Roman"/>
        <family val="1"/>
        <charset val="238"/>
      </rPr>
      <t>Recyklácia triedených materiálov</t>
    </r>
  </si>
  <si>
    <r>
      <rPr>
        <sz val="10"/>
        <rFont val="Times New Roman"/>
        <family val="1"/>
        <charset val="238"/>
      </rPr>
      <t>38.32.11</t>
    </r>
  </si>
  <si>
    <r>
      <rPr>
        <sz val="10"/>
        <rFont val="Times New Roman"/>
        <family val="1"/>
        <charset val="238"/>
      </rPr>
      <t>Recyklácia triedených kovových materiálov</t>
    </r>
  </si>
  <si>
    <r>
      <rPr>
        <sz val="10"/>
        <rFont val="Times New Roman"/>
        <family val="1"/>
        <charset val="238"/>
      </rPr>
      <t>38.32.12</t>
    </r>
  </si>
  <si>
    <r>
      <rPr>
        <sz val="10"/>
        <rFont val="Times New Roman"/>
        <family val="1"/>
        <charset val="238"/>
      </rPr>
      <t>Recyklácia triedených nekovových materiálov</t>
    </r>
  </si>
  <si>
    <r>
      <rPr>
        <sz val="10"/>
        <rFont val="Times New Roman"/>
        <family val="1"/>
        <charset val="238"/>
      </rPr>
      <t>38.32.13</t>
    </r>
  </si>
  <si>
    <r>
      <rPr>
        <sz val="10"/>
        <rFont val="Times New Roman"/>
        <family val="1"/>
        <charset val="238"/>
      </rPr>
      <t>Brikety i. n. (vyrobené z viacerých odlišných typov priemyselného odpadu atď.)</t>
    </r>
  </si>
  <si>
    <r>
      <rPr>
        <sz val="10"/>
        <rFont val="Times New Roman"/>
        <family val="1"/>
        <charset val="238"/>
      </rPr>
      <t>38.32.2</t>
    </r>
  </si>
  <si>
    <r>
      <rPr>
        <sz val="10"/>
        <rFont val="Times New Roman"/>
        <family val="1"/>
        <charset val="238"/>
      </rPr>
      <t>Druhotné kovové suroviny</t>
    </r>
  </si>
  <si>
    <r>
      <rPr>
        <sz val="10"/>
        <rFont val="Times New Roman"/>
        <family val="1"/>
        <charset val="238"/>
      </rPr>
      <t>38.32.21</t>
    </r>
  </si>
  <si>
    <r>
      <rPr>
        <sz val="10"/>
        <rFont val="Times New Roman"/>
        <family val="1"/>
        <charset val="238"/>
      </rPr>
      <t>Druhotné suroviny z drahých kovov</t>
    </r>
  </si>
  <si>
    <r>
      <rPr>
        <sz val="10"/>
        <rFont val="Times New Roman"/>
        <family val="1"/>
        <charset val="238"/>
      </rPr>
      <t>38.32.22</t>
    </r>
  </si>
  <si>
    <r>
      <rPr>
        <sz val="10"/>
        <rFont val="Times New Roman"/>
        <family val="1"/>
        <charset val="238"/>
      </rPr>
      <t>Druhotné suroviny zo železných kovov</t>
    </r>
  </si>
  <si>
    <r>
      <rPr>
        <sz val="10"/>
        <rFont val="Times New Roman"/>
        <family val="1"/>
        <charset val="238"/>
      </rPr>
      <t>38.32.23</t>
    </r>
  </si>
  <si>
    <r>
      <rPr>
        <sz val="10"/>
        <rFont val="Times New Roman"/>
        <family val="1"/>
        <charset val="238"/>
      </rPr>
      <t>Druhotné suroviny z medi</t>
    </r>
  </si>
  <si>
    <r>
      <rPr>
        <sz val="10"/>
        <rFont val="Times New Roman"/>
        <family val="1"/>
        <charset val="238"/>
      </rPr>
      <t>38.32.24</t>
    </r>
  </si>
  <si>
    <r>
      <rPr>
        <sz val="10"/>
        <rFont val="Times New Roman"/>
        <family val="1"/>
        <charset val="238"/>
      </rPr>
      <t>Druhotné suroviny z niklu</t>
    </r>
  </si>
  <si>
    <r>
      <rPr>
        <sz val="10"/>
        <rFont val="Times New Roman"/>
        <family val="1"/>
        <charset val="238"/>
      </rPr>
      <t>38.32.25</t>
    </r>
  </si>
  <si>
    <r>
      <rPr>
        <sz val="10"/>
        <rFont val="Times New Roman"/>
        <family val="1"/>
        <charset val="238"/>
      </rPr>
      <t>Druhotné suroviny z hliníka</t>
    </r>
  </si>
  <si>
    <r>
      <rPr>
        <sz val="10"/>
        <rFont val="Times New Roman"/>
        <family val="1"/>
        <charset val="238"/>
      </rPr>
      <t>38.32.29</t>
    </r>
  </si>
  <si>
    <r>
      <rPr>
        <sz val="10"/>
        <rFont val="Times New Roman"/>
        <family val="1"/>
        <charset val="238"/>
      </rPr>
      <t>Ostatné druhotné kovové suroviny</t>
    </r>
  </si>
  <si>
    <r>
      <rPr>
        <sz val="10"/>
        <rFont val="Times New Roman"/>
        <family val="1"/>
        <charset val="238"/>
      </rPr>
      <t>38.32.3</t>
    </r>
  </si>
  <si>
    <r>
      <rPr>
        <sz val="10"/>
        <rFont val="Times New Roman"/>
        <family val="1"/>
        <charset val="238"/>
      </rPr>
      <t>Druhotné nekovové suroviny</t>
    </r>
  </si>
  <si>
    <r>
      <rPr>
        <sz val="10"/>
        <rFont val="Times New Roman"/>
        <family val="1"/>
        <charset val="238"/>
      </rPr>
      <t>38.32.31</t>
    </r>
  </si>
  <si>
    <r>
      <rPr>
        <sz val="10"/>
        <rFont val="Times New Roman"/>
        <family val="1"/>
        <charset val="238"/>
      </rPr>
      <t>Druhotné suroviny zo skla</t>
    </r>
  </si>
  <si>
    <r>
      <rPr>
        <sz val="10"/>
        <rFont val="Times New Roman"/>
        <family val="1"/>
        <charset val="238"/>
      </rPr>
      <t>38.32.32</t>
    </r>
  </si>
  <si>
    <r>
      <rPr>
        <sz val="10"/>
        <rFont val="Times New Roman"/>
        <family val="1"/>
        <charset val="238"/>
      </rPr>
      <t>Druhotné suroviny z papiera a lepenky</t>
    </r>
  </si>
  <si>
    <r>
      <rPr>
        <sz val="10"/>
        <rFont val="Times New Roman"/>
        <family val="1"/>
        <charset val="238"/>
      </rPr>
      <t>38.32.33</t>
    </r>
  </si>
  <si>
    <r>
      <rPr>
        <sz val="10"/>
        <rFont val="Times New Roman"/>
        <family val="1"/>
        <charset val="238"/>
      </rPr>
      <t>Druhotné suroviny z plastov</t>
    </r>
  </si>
  <si>
    <r>
      <rPr>
        <sz val="10"/>
        <rFont val="Times New Roman"/>
        <family val="1"/>
        <charset val="238"/>
      </rPr>
      <t>38.32.34</t>
    </r>
  </si>
  <si>
    <r>
      <rPr>
        <sz val="10"/>
        <rFont val="Times New Roman"/>
        <family val="1"/>
        <charset val="238"/>
      </rPr>
      <t>Druhotné suroviny z kaučuku</t>
    </r>
  </si>
  <si>
    <r>
      <rPr>
        <sz val="10"/>
        <rFont val="Times New Roman"/>
        <family val="1"/>
        <charset val="238"/>
      </rPr>
      <t>38.32.35</t>
    </r>
  </si>
  <si>
    <r>
      <rPr>
        <sz val="10"/>
        <rFont val="Times New Roman"/>
        <family val="1"/>
        <charset val="238"/>
      </rPr>
      <t>Druhotné suroviny z textilu</t>
    </r>
  </si>
  <si>
    <r>
      <rPr>
        <sz val="10"/>
        <rFont val="Times New Roman"/>
        <family val="1"/>
        <charset val="238"/>
      </rPr>
      <t>38.32.39</t>
    </r>
  </si>
  <si>
    <r>
      <rPr>
        <sz val="10"/>
        <rFont val="Times New Roman"/>
        <family val="1"/>
        <charset val="238"/>
      </rPr>
      <t>Ostatné druhotné nekovové suroviny</t>
    </r>
  </si>
  <si>
    <r>
      <rPr>
        <sz val="10"/>
        <rFont val="Times New Roman"/>
        <family val="1"/>
        <charset val="238"/>
      </rPr>
      <t>Ozdravovacie činnosti a ostatné činnosti nakladania s odpadom</t>
    </r>
  </si>
  <si>
    <t>39.0</t>
  </si>
  <si>
    <t>39.00</t>
  </si>
  <si>
    <r>
      <rPr>
        <sz val="10"/>
        <rFont val="Times New Roman"/>
        <family val="1"/>
        <charset val="238"/>
      </rPr>
      <t>39.00.1</t>
    </r>
  </si>
  <si>
    <r>
      <rPr>
        <sz val="10"/>
        <rFont val="Times New Roman"/>
        <family val="1"/>
        <charset val="238"/>
      </rPr>
      <t>Ozdravovacie a odstraňovacie činnosti</t>
    </r>
  </si>
  <si>
    <r>
      <rPr>
        <sz val="10"/>
        <rFont val="Times New Roman"/>
        <family val="1"/>
        <charset val="238"/>
      </rPr>
      <t>39.00.11</t>
    </r>
  </si>
  <si>
    <r>
      <rPr>
        <sz val="10"/>
        <rFont val="Times New Roman"/>
        <family val="1"/>
        <charset val="238"/>
      </rPr>
      <t>Ozdravovanie a odstraňovanie znečistenej pôdy a podzemnej vody</t>
    </r>
  </si>
  <si>
    <r>
      <rPr>
        <sz val="10"/>
        <rFont val="Times New Roman"/>
        <family val="1"/>
        <charset val="238"/>
      </rPr>
      <t>39.00.12</t>
    </r>
  </si>
  <si>
    <r>
      <rPr>
        <sz val="10"/>
        <rFont val="Times New Roman"/>
        <family val="1"/>
        <charset val="238"/>
      </rPr>
      <t>Ozdravovanie a odstraňovanie znečistenej povrchovej vody</t>
    </r>
  </si>
  <si>
    <r>
      <rPr>
        <sz val="10"/>
        <rFont val="Times New Roman"/>
        <family val="1"/>
        <charset val="238"/>
      </rPr>
      <t>39.00.13</t>
    </r>
  </si>
  <si>
    <r>
      <rPr>
        <sz val="10"/>
        <rFont val="Times New Roman"/>
        <family val="1"/>
        <charset val="238"/>
      </rPr>
      <t>Ozdravovanie a odstraňovanie znečisteného vzduchu</t>
    </r>
  </si>
  <si>
    <r>
      <rPr>
        <sz val="10"/>
        <rFont val="Times New Roman"/>
        <family val="1"/>
        <charset val="238"/>
      </rPr>
      <t>39.00.14</t>
    </r>
  </si>
  <si>
    <r>
      <rPr>
        <sz val="10"/>
        <rFont val="Times New Roman"/>
        <family val="1"/>
        <charset val="238"/>
      </rPr>
      <t>Asanácia budov</t>
    </r>
  </si>
  <si>
    <r>
      <rPr>
        <sz val="10"/>
        <rFont val="Times New Roman"/>
        <family val="1"/>
        <charset val="238"/>
      </rPr>
      <t>39.00.2</t>
    </r>
  </si>
  <si>
    <r>
      <rPr>
        <sz val="10"/>
        <rFont val="Times New Roman"/>
        <family val="1"/>
        <charset val="238"/>
      </rPr>
      <t>Ostatné ozdravovacie činnosti a špecializované služby na kontrolu znečisťovania</t>
    </r>
  </si>
  <si>
    <r>
      <rPr>
        <sz val="10"/>
        <rFont val="Times New Roman"/>
        <family val="1"/>
        <charset val="238"/>
      </rPr>
      <t>39.00.21</t>
    </r>
  </si>
  <si>
    <r>
      <rPr>
        <sz val="10"/>
        <rFont val="Times New Roman"/>
        <family val="1"/>
        <charset val="238"/>
      </rPr>
      <t>Kontrola ozdravených miest, kontrolné a monitorovacie činnosti a ostatné asanačné služby</t>
    </r>
  </si>
  <si>
    <r>
      <rPr>
        <sz val="10"/>
        <rFont val="Times New Roman"/>
        <family val="1"/>
        <charset val="238"/>
      </rPr>
      <t>39.00.22</t>
    </r>
  </si>
  <si>
    <r>
      <rPr>
        <sz val="10"/>
        <rFont val="Times New Roman"/>
        <family val="1"/>
        <charset val="238"/>
      </rPr>
      <t>Ostatné asanačné služby</t>
    </r>
  </si>
  <si>
    <r>
      <rPr>
        <sz val="10"/>
        <rFont val="Times New Roman"/>
        <family val="1"/>
        <charset val="238"/>
      </rPr>
      <t>39.00.23</t>
    </r>
  </si>
  <si>
    <r>
      <rPr>
        <sz val="10"/>
        <rFont val="Times New Roman"/>
        <family val="1"/>
        <charset val="238"/>
      </rPr>
      <t>Ostatné špecializované služby na kontrolu znečisťovania</t>
    </r>
  </si>
  <si>
    <r>
      <rPr>
        <sz val="10"/>
        <rFont val="Times New Roman"/>
        <family val="1"/>
        <charset val="238"/>
      </rPr>
      <t>F</t>
    </r>
  </si>
  <si>
    <r>
      <rPr>
        <sz val="9"/>
        <rFont val="Times New Roman"/>
        <family val="1"/>
        <charset val="238"/>
      </rPr>
      <t>STAVBY A STAVEBNÉ PRÁCE</t>
    </r>
  </si>
  <si>
    <r>
      <rPr>
        <sz val="10"/>
        <rFont val="Times New Roman"/>
        <family val="1"/>
        <charset val="238"/>
      </rPr>
      <t>Budovy a výstavba budov</t>
    </r>
  </si>
  <si>
    <t>41.0</t>
  </si>
  <si>
    <t>41.00</t>
  </si>
  <si>
    <r>
      <rPr>
        <sz val="10"/>
        <rFont val="Times New Roman"/>
        <family val="1"/>
        <charset val="238"/>
      </rPr>
      <t>41.00.1</t>
    </r>
  </si>
  <si>
    <r>
      <rPr>
        <sz val="10"/>
        <rFont val="Times New Roman"/>
        <family val="1"/>
        <charset val="238"/>
      </rPr>
      <t>Bytové budovy</t>
    </r>
  </si>
  <si>
    <r>
      <rPr>
        <sz val="10"/>
        <rFont val="Times New Roman"/>
        <family val="1"/>
        <charset val="238"/>
      </rPr>
      <t>41.00.11</t>
    </r>
  </si>
  <si>
    <r>
      <rPr>
        <sz val="10"/>
        <rFont val="Times New Roman"/>
        <family val="1"/>
        <charset val="238"/>
      </rPr>
      <t>Jednobytové budovy</t>
    </r>
  </si>
  <si>
    <r>
      <rPr>
        <sz val="10"/>
        <rFont val="Times New Roman"/>
        <family val="1"/>
        <charset val="238"/>
      </rPr>
      <t>41.00.12</t>
    </r>
  </si>
  <si>
    <r>
      <rPr>
        <sz val="10"/>
        <rFont val="Times New Roman"/>
        <family val="1"/>
        <charset val="238"/>
      </rPr>
      <t>Dvojbytové budovy</t>
    </r>
  </si>
  <si>
    <r>
      <rPr>
        <sz val="10"/>
        <rFont val="Times New Roman"/>
        <family val="1"/>
        <charset val="238"/>
      </rPr>
      <t>41.00.13</t>
    </r>
  </si>
  <si>
    <r>
      <rPr>
        <sz val="10"/>
        <rFont val="Times New Roman"/>
        <family val="1"/>
        <charset val="238"/>
      </rPr>
      <t>Troj a viacbytové budovy</t>
    </r>
  </si>
  <si>
    <r>
      <rPr>
        <sz val="10"/>
        <rFont val="Times New Roman"/>
        <family val="1"/>
        <charset val="238"/>
      </rPr>
      <t>41.00.14</t>
    </r>
  </si>
  <si>
    <r>
      <rPr>
        <sz val="10"/>
        <rFont val="Times New Roman"/>
        <family val="1"/>
        <charset val="238"/>
      </rPr>
      <t>Ubytovanie pre komunity</t>
    </r>
  </si>
  <si>
    <r>
      <rPr>
        <sz val="10"/>
        <rFont val="Times New Roman"/>
        <family val="1"/>
        <charset val="238"/>
      </rPr>
      <t>41.00.2</t>
    </r>
  </si>
  <si>
    <r>
      <rPr>
        <sz val="10"/>
        <rFont val="Times New Roman"/>
        <family val="1"/>
        <charset val="238"/>
      </rPr>
      <t>Nebytové budovy</t>
    </r>
  </si>
  <si>
    <r>
      <rPr>
        <sz val="10"/>
        <rFont val="Times New Roman"/>
        <family val="1"/>
        <charset val="238"/>
      </rPr>
      <t>41.00.21</t>
    </r>
  </si>
  <si>
    <r>
      <rPr>
        <sz val="10"/>
        <rFont val="Times New Roman"/>
        <family val="1"/>
        <charset val="238"/>
      </rPr>
      <t>Priemyselné budovy</t>
    </r>
  </si>
  <si>
    <r>
      <rPr>
        <sz val="10"/>
        <rFont val="Times New Roman"/>
        <family val="1"/>
        <charset val="238"/>
      </rPr>
      <t>41.00.22</t>
    </r>
  </si>
  <si>
    <r>
      <rPr>
        <sz val="10"/>
        <rFont val="Times New Roman"/>
        <family val="1"/>
        <charset val="238"/>
      </rPr>
      <t>Poľnohospodárske budovy, nebytové</t>
    </r>
  </si>
  <si>
    <r>
      <rPr>
        <sz val="10"/>
        <rFont val="Times New Roman"/>
        <family val="1"/>
        <charset val="238"/>
      </rPr>
      <t>41.00.23</t>
    </r>
  </si>
  <si>
    <r>
      <rPr>
        <sz val="10"/>
        <rFont val="Times New Roman"/>
        <family val="1"/>
        <charset val="238"/>
      </rPr>
      <t>Budovy pre administratívu</t>
    </r>
  </si>
  <si>
    <r>
      <rPr>
        <sz val="10"/>
        <rFont val="Times New Roman"/>
        <family val="1"/>
        <charset val="238"/>
      </rPr>
      <t>41.00.24</t>
    </r>
  </si>
  <si>
    <r>
      <rPr>
        <sz val="10"/>
        <rFont val="Times New Roman"/>
        <family val="1"/>
        <charset val="238"/>
      </rPr>
      <t>Budovy veľkoobchodu a maloobchodu</t>
    </r>
  </si>
  <si>
    <r>
      <rPr>
        <sz val="10"/>
        <rFont val="Times New Roman"/>
        <family val="1"/>
        <charset val="238"/>
      </rPr>
      <t>41.00.25</t>
    </r>
  </si>
  <si>
    <r>
      <rPr>
        <sz val="10"/>
        <rFont val="Times New Roman"/>
        <family val="1"/>
        <charset val="238"/>
      </rPr>
      <t>Budovy pre dopravu a komunikácie</t>
    </r>
  </si>
  <si>
    <r>
      <rPr>
        <sz val="10"/>
        <rFont val="Times New Roman"/>
        <family val="1"/>
        <charset val="238"/>
      </rPr>
      <t>41.00.26</t>
    </r>
  </si>
  <si>
    <r>
      <rPr>
        <sz val="10"/>
        <rFont val="Times New Roman"/>
        <family val="1"/>
        <charset val="238"/>
      </rPr>
      <t>Nádrže, silá a sklady</t>
    </r>
  </si>
  <si>
    <r>
      <rPr>
        <sz val="10"/>
        <rFont val="Times New Roman"/>
        <family val="1"/>
        <charset val="238"/>
      </rPr>
      <t>41.00.27</t>
    </r>
  </si>
  <si>
    <r>
      <rPr>
        <sz val="10"/>
        <rFont val="Times New Roman"/>
        <family val="1"/>
        <charset val="238"/>
      </rPr>
      <t>Hotely a podobné budovy</t>
    </r>
  </si>
  <si>
    <r>
      <rPr>
        <sz val="10"/>
        <rFont val="Times New Roman"/>
        <family val="1"/>
        <charset val="238"/>
      </rPr>
      <t>41.00.28</t>
    </r>
  </si>
  <si>
    <r>
      <rPr>
        <sz val="10"/>
        <rFont val="Times New Roman"/>
        <family val="1"/>
        <charset val="238"/>
      </rPr>
      <t>Budovy určené na verejnú zábavu, vzdelávanie, nemocničnú a inštitucionálnu starostlivosť alebo náboženské účely</t>
    </r>
  </si>
  <si>
    <r>
      <rPr>
        <sz val="10"/>
        <rFont val="Times New Roman"/>
        <family val="1"/>
        <charset val="238"/>
      </rPr>
      <t>41.00.29</t>
    </r>
  </si>
  <si>
    <r>
      <rPr>
        <sz val="10"/>
        <rFont val="Times New Roman"/>
        <family val="1"/>
        <charset val="238"/>
      </rPr>
      <t>Ostatné nebytové budovy</t>
    </r>
  </si>
  <si>
    <r>
      <rPr>
        <sz val="10"/>
        <rFont val="Times New Roman"/>
        <family val="1"/>
        <charset val="238"/>
      </rPr>
      <t>41.00.3</t>
    </r>
  </si>
  <si>
    <r>
      <rPr>
        <sz val="10"/>
        <rFont val="Times New Roman"/>
        <family val="1"/>
        <charset val="238"/>
      </rPr>
      <t>Práce na stavbe bytových budov (nové diela, rozširovanie pôvodných stavieb, práce na úpravách a renováciách)</t>
    </r>
  </si>
  <si>
    <r>
      <rPr>
        <sz val="10"/>
        <rFont val="Times New Roman"/>
        <family val="1"/>
        <charset val="238"/>
      </rPr>
      <t>41.00.31</t>
    </r>
  </si>
  <si>
    <r>
      <rPr>
        <sz val="10"/>
        <rFont val="Times New Roman"/>
        <family val="1"/>
        <charset val="238"/>
      </rPr>
      <t>Práce na stavbe jednobytových budov</t>
    </r>
  </si>
  <si>
    <r>
      <rPr>
        <sz val="10"/>
        <rFont val="Times New Roman"/>
        <family val="1"/>
        <charset val="238"/>
      </rPr>
      <t>41.00.32</t>
    </r>
  </si>
  <si>
    <r>
      <rPr>
        <sz val="10"/>
        <rFont val="Times New Roman"/>
        <family val="1"/>
        <charset val="238"/>
      </rPr>
      <t>Práce na stavbe dvojbytových budov</t>
    </r>
  </si>
  <si>
    <r>
      <rPr>
        <sz val="10"/>
        <rFont val="Times New Roman"/>
        <family val="1"/>
        <charset val="238"/>
      </rPr>
      <t>41.00.33</t>
    </r>
  </si>
  <si>
    <r>
      <rPr>
        <sz val="10"/>
        <rFont val="Times New Roman"/>
        <family val="1"/>
        <charset val="238"/>
      </rPr>
      <t>Práce na stavbe troj a viacbytových budov</t>
    </r>
  </si>
  <si>
    <r>
      <rPr>
        <sz val="10"/>
        <rFont val="Times New Roman"/>
        <family val="1"/>
        <charset val="238"/>
      </rPr>
      <t>41.00.34</t>
    </r>
  </si>
  <si>
    <r>
      <rPr>
        <sz val="10"/>
        <rFont val="Times New Roman"/>
        <family val="1"/>
        <charset val="238"/>
      </rPr>
      <t>Práce na stavbe ubytovania pre komunity</t>
    </r>
  </si>
  <si>
    <r>
      <rPr>
        <sz val="10"/>
        <rFont val="Times New Roman"/>
        <family val="1"/>
        <charset val="238"/>
      </rPr>
      <t>41.00.4</t>
    </r>
  </si>
  <si>
    <r>
      <rPr>
        <sz val="10"/>
        <rFont val="Times New Roman"/>
        <family val="1"/>
        <charset val="238"/>
      </rPr>
      <t>Práce na stavbe nebytových budov (nové diela, rozširovanie pôvodných stavieb, práce na úpravách a renováciách)</t>
    </r>
  </si>
  <si>
    <r>
      <rPr>
        <sz val="10"/>
        <rFont val="Times New Roman"/>
        <family val="1"/>
        <charset val="238"/>
      </rPr>
      <t>41.00.41</t>
    </r>
  </si>
  <si>
    <r>
      <rPr>
        <sz val="10"/>
        <rFont val="Times New Roman"/>
        <family val="1"/>
        <charset val="238"/>
      </rPr>
      <t>Práce na stavbe priemyselných budov</t>
    </r>
  </si>
  <si>
    <r>
      <rPr>
        <sz val="10"/>
        <rFont val="Times New Roman"/>
        <family val="1"/>
        <charset val="238"/>
      </rPr>
      <t>41.00.42</t>
    </r>
  </si>
  <si>
    <r>
      <rPr>
        <sz val="10"/>
        <rFont val="Times New Roman"/>
        <family val="1"/>
        <charset val="238"/>
      </rPr>
      <t>Práce na stavbe nebytových poľnohospodárskych budov</t>
    </r>
  </si>
  <si>
    <r>
      <rPr>
        <sz val="10"/>
        <rFont val="Times New Roman"/>
        <family val="1"/>
        <charset val="238"/>
      </rPr>
      <t>41.00.43</t>
    </r>
  </si>
  <si>
    <r>
      <rPr>
        <sz val="10"/>
        <rFont val="Times New Roman"/>
        <family val="1"/>
        <charset val="238"/>
      </rPr>
      <t>Práce na stavbe budov pre administratívu</t>
    </r>
  </si>
  <si>
    <r>
      <rPr>
        <sz val="10"/>
        <rFont val="Times New Roman"/>
        <family val="1"/>
        <charset val="238"/>
      </rPr>
      <t>41.00.44</t>
    </r>
  </si>
  <si>
    <r>
      <rPr>
        <sz val="10"/>
        <rFont val="Times New Roman"/>
        <family val="1"/>
        <charset val="238"/>
      </rPr>
      <t>Práce na stavbe budov veľkoobchodu a maloobchodu</t>
    </r>
  </si>
  <si>
    <r>
      <rPr>
        <sz val="10"/>
        <rFont val="Times New Roman"/>
        <family val="1"/>
        <charset val="238"/>
      </rPr>
      <t>41.00.45</t>
    </r>
  </si>
  <si>
    <r>
      <rPr>
        <sz val="10"/>
        <rFont val="Times New Roman"/>
        <family val="1"/>
        <charset val="238"/>
      </rPr>
      <t>Práce na stavbe budov pre dopravu a komunikácie</t>
    </r>
  </si>
  <si>
    <r>
      <rPr>
        <sz val="10"/>
        <rFont val="Times New Roman"/>
        <family val="1"/>
        <charset val="238"/>
      </rPr>
      <t>41.00.46</t>
    </r>
  </si>
  <si>
    <r>
      <rPr>
        <sz val="10"/>
        <rFont val="Times New Roman"/>
        <family val="1"/>
        <charset val="238"/>
      </rPr>
      <t>Práce na stavbe nádrží, síl a skladov</t>
    </r>
  </si>
  <si>
    <r>
      <rPr>
        <sz val="10"/>
        <rFont val="Times New Roman"/>
        <family val="1"/>
        <charset val="238"/>
      </rPr>
      <t>41.00.47</t>
    </r>
  </si>
  <si>
    <r>
      <rPr>
        <sz val="10"/>
        <rFont val="Times New Roman"/>
        <family val="1"/>
        <charset val="238"/>
      </rPr>
      <t>Práce na stavbe hotelov a podobných budov</t>
    </r>
  </si>
  <si>
    <r>
      <rPr>
        <sz val="10"/>
        <rFont val="Times New Roman"/>
        <family val="1"/>
        <charset val="238"/>
      </rPr>
      <t>41.00.48</t>
    </r>
  </si>
  <si>
    <r>
      <rPr>
        <sz val="10"/>
        <rFont val="Times New Roman"/>
        <family val="1"/>
        <charset val="238"/>
      </rPr>
      <t xml:space="preserve">Práce na stavbe budov určených na verejnú zábavu, vzdelávanie, nemocničnú a inštitucionálnu starostlivosť alebo nábo­
</t>
    </r>
    <r>
      <rPr>
        <sz val="10"/>
        <rFont val="Times New Roman"/>
        <family val="1"/>
        <charset val="238"/>
      </rPr>
      <t>ženské účely</t>
    </r>
  </si>
  <si>
    <r>
      <rPr>
        <sz val="10"/>
        <rFont val="Times New Roman"/>
        <family val="1"/>
        <charset val="238"/>
      </rPr>
      <t>41.00.49</t>
    </r>
  </si>
  <si>
    <r>
      <rPr>
        <sz val="10"/>
        <rFont val="Times New Roman"/>
        <family val="1"/>
        <charset val="238"/>
      </rPr>
      <t>Práce na stavbe ostatných nebytových budov</t>
    </r>
  </si>
  <si>
    <r>
      <rPr>
        <sz val="10"/>
        <rFont val="Times New Roman"/>
        <family val="1"/>
        <charset val="238"/>
      </rPr>
      <t>Stavby a práce na stavbe inžinierskych stavieb</t>
    </r>
  </si>
  <si>
    <t>42.1</t>
  </si>
  <si>
    <r>
      <rPr>
        <sz val="10"/>
        <rFont val="Times New Roman"/>
        <family val="1"/>
        <charset val="238"/>
      </rPr>
      <t>Cesty a železnice; práce na stavbe ciest a železníc</t>
    </r>
  </si>
  <si>
    <t>42.11</t>
  </si>
  <si>
    <r>
      <rPr>
        <sz val="10"/>
        <rFont val="Times New Roman"/>
        <family val="1"/>
        <charset val="238"/>
      </rPr>
      <t>Cesty a diaľnice; práce na stavbe ciest a diaľnic</t>
    </r>
  </si>
  <si>
    <t>42.11.1</t>
  </si>
  <si>
    <r>
      <rPr>
        <sz val="10"/>
        <rFont val="Times New Roman"/>
        <family val="1"/>
        <charset val="238"/>
      </rPr>
      <t>Diaľnice, cesty, ulice a ostatné komunikácie pre vozidlá a chodcov a letiskové dráhy</t>
    </r>
  </si>
  <si>
    <t>42.11.10</t>
  </si>
  <si>
    <t>42.11.2</t>
  </si>
  <si>
    <r>
      <rPr>
        <sz val="10"/>
        <rFont val="Times New Roman"/>
        <family val="1"/>
        <charset val="238"/>
      </rPr>
      <t>Práce na stavbe diaľnic, ciest, ulíc a ostatných komunikácií pre vozidlá a chodcov a letiskových dráh</t>
    </r>
  </si>
  <si>
    <t>42.11.20</t>
  </si>
  <si>
    <t>42.12</t>
  </si>
  <si>
    <r>
      <rPr>
        <sz val="10"/>
        <rFont val="Times New Roman"/>
        <family val="1"/>
        <charset val="238"/>
      </rPr>
      <t>Železnice a podzemné železnice; práce na stavbe železníc a podzemných železníc</t>
    </r>
  </si>
  <si>
    <t>42.12.1</t>
  </si>
  <si>
    <r>
      <rPr>
        <sz val="10"/>
        <rFont val="Times New Roman"/>
        <family val="1"/>
        <charset val="238"/>
      </rPr>
      <t>Železnice a podzemné železnice</t>
    </r>
  </si>
  <si>
    <t>42.12.10</t>
  </si>
  <si>
    <t>42.12.2</t>
  </si>
  <si>
    <r>
      <rPr>
        <sz val="10"/>
        <rFont val="Times New Roman"/>
        <family val="1"/>
        <charset val="238"/>
      </rPr>
      <t>Práce na stavbe železníc a podzemných železníc</t>
    </r>
  </si>
  <si>
    <t>42.12.20</t>
  </si>
  <si>
    <t>42.13</t>
  </si>
  <si>
    <r>
      <rPr>
        <sz val="10"/>
        <rFont val="Times New Roman"/>
        <family val="1"/>
        <charset val="238"/>
      </rPr>
      <t>Mosty a tunely; práce na stavbe mostov a tunelov</t>
    </r>
  </si>
  <si>
    <r>
      <rPr>
        <sz val="10"/>
        <rFont val="Times New Roman"/>
        <family val="1"/>
        <charset val="238"/>
      </rPr>
      <t>42.13.1</t>
    </r>
  </si>
  <si>
    <r>
      <rPr>
        <sz val="10"/>
        <rFont val="Times New Roman"/>
        <family val="1"/>
        <charset val="238"/>
      </rPr>
      <t>Mosty a tunely</t>
    </r>
  </si>
  <si>
    <r>
      <rPr>
        <sz val="10"/>
        <rFont val="Times New Roman"/>
        <family val="1"/>
        <charset val="238"/>
      </rPr>
      <t>42.13.10</t>
    </r>
  </si>
  <si>
    <r>
      <rPr>
        <sz val="10"/>
        <rFont val="Times New Roman"/>
        <family val="1"/>
        <charset val="238"/>
      </rPr>
      <t>42.13.2</t>
    </r>
  </si>
  <si>
    <r>
      <rPr>
        <sz val="10"/>
        <rFont val="Times New Roman"/>
        <family val="1"/>
        <charset val="238"/>
      </rPr>
      <t>Práce na stavbe mostov a tunelov</t>
    </r>
  </si>
  <si>
    <r>
      <rPr>
        <sz val="10"/>
        <rFont val="Times New Roman"/>
        <family val="1"/>
        <charset val="238"/>
      </rPr>
      <t>42.13.20</t>
    </r>
  </si>
  <si>
    <t>42.2</t>
  </si>
  <si>
    <r>
      <rPr>
        <sz val="10"/>
        <rFont val="Times New Roman"/>
        <family val="1"/>
        <charset val="238"/>
      </rPr>
      <t>Výstavba a práce na stavbe inžinierskych sietí</t>
    </r>
  </si>
  <si>
    <t>42.21</t>
  </si>
  <si>
    <r>
      <rPr>
        <sz val="10"/>
        <rFont val="Times New Roman"/>
        <family val="1"/>
        <charset val="238"/>
      </rPr>
      <t>Výstavba a práce na stavbe inžinierskych sietí pre kvapaliny</t>
    </r>
  </si>
  <si>
    <r>
      <rPr>
        <sz val="10"/>
        <rFont val="Times New Roman"/>
        <family val="1"/>
        <charset val="238"/>
      </rPr>
      <t>42.21.1</t>
    </r>
  </si>
  <si>
    <r>
      <rPr>
        <sz val="10"/>
        <rFont val="Times New Roman"/>
        <family val="1"/>
        <charset val="238"/>
      </rPr>
      <t>Inžinierske siete pre kvapaliny</t>
    </r>
  </si>
  <si>
    <r>
      <rPr>
        <sz val="10"/>
        <rFont val="Times New Roman"/>
        <family val="1"/>
        <charset val="238"/>
      </rPr>
      <t>42.21.11</t>
    </r>
  </si>
  <si>
    <r>
      <rPr>
        <sz val="10"/>
        <rFont val="Times New Roman"/>
        <family val="1"/>
        <charset val="238"/>
      </rPr>
      <t>Diaľkové potrubné vedenia pre kvapaliny</t>
    </r>
  </si>
  <si>
    <r>
      <rPr>
        <sz val="10"/>
        <rFont val="Times New Roman"/>
        <family val="1"/>
        <charset val="238"/>
      </rPr>
      <t>42.21.12</t>
    </r>
  </si>
  <si>
    <r>
      <rPr>
        <sz val="10"/>
        <rFont val="Times New Roman"/>
        <family val="1"/>
        <charset val="238"/>
      </rPr>
      <t>Miestne potrubné vedenia pre kvapaliny</t>
    </r>
  </si>
  <si>
    <r>
      <rPr>
        <sz val="10"/>
        <rFont val="Times New Roman"/>
        <family val="1"/>
        <charset val="238"/>
      </rPr>
      <t>42.21.13</t>
    </r>
  </si>
  <si>
    <r>
      <rPr>
        <sz val="10"/>
        <rFont val="Times New Roman"/>
        <family val="1"/>
        <charset val="238"/>
      </rPr>
      <t>Zavlažovacie systémy (kanály); vodovodné potrubia; čističky odpadových vôd, zariadenia na likvidáciu odpadových vôd a čerpacie stanice</t>
    </r>
  </si>
  <si>
    <r>
      <rPr>
        <sz val="10"/>
        <rFont val="Times New Roman"/>
        <family val="1"/>
        <charset val="238"/>
      </rPr>
      <t>42.21.2</t>
    </r>
  </si>
  <si>
    <r>
      <rPr>
        <sz val="10"/>
        <rFont val="Times New Roman"/>
        <family val="1"/>
        <charset val="238"/>
      </rPr>
      <t>Práce na stavbe inžinierskych sietí pre kvapaliny</t>
    </r>
  </si>
  <si>
    <r>
      <rPr>
        <sz val="10"/>
        <rFont val="Times New Roman"/>
        <family val="1"/>
        <charset val="238"/>
      </rPr>
      <t>42.21.21</t>
    </r>
  </si>
  <si>
    <r>
      <rPr>
        <sz val="10"/>
        <rFont val="Times New Roman"/>
        <family val="1"/>
        <charset val="238"/>
      </rPr>
      <t>Práce na stavbe diaľkových potrubných vedení</t>
    </r>
  </si>
  <si>
    <r>
      <rPr>
        <sz val="10"/>
        <rFont val="Times New Roman"/>
        <family val="1"/>
        <charset val="238"/>
      </rPr>
      <t>42.21.22</t>
    </r>
  </si>
  <si>
    <r>
      <rPr>
        <sz val="10"/>
        <rFont val="Times New Roman"/>
        <family val="1"/>
        <charset val="238"/>
      </rPr>
      <t>Práce na stavbe miestnych potrubných vedení vrátane doplnkových prác</t>
    </r>
  </si>
  <si>
    <r>
      <rPr>
        <sz val="10"/>
        <rFont val="Times New Roman"/>
        <family val="1"/>
        <charset val="238"/>
      </rPr>
      <t>42.21.23</t>
    </r>
  </si>
  <si>
    <r>
      <rPr>
        <sz val="10"/>
        <rFont val="Times New Roman"/>
        <family val="1"/>
        <charset val="238"/>
      </rPr>
      <t xml:space="preserve">Práce na stavbe zavlažovacích systémov (kanálov), vodovodných potrubí, čističiek odpadových vôd, zariadení na likvi­
</t>
    </r>
    <r>
      <rPr>
        <sz val="10"/>
        <rFont val="Times New Roman"/>
        <family val="1"/>
        <charset val="238"/>
      </rPr>
      <t>dáciu odpadových vôd a čerpacích staníc</t>
    </r>
  </si>
  <si>
    <r>
      <rPr>
        <sz val="10"/>
        <rFont val="Times New Roman"/>
        <family val="1"/>
        <charset val="238"/>
      </rPr>
      <t>42.21.24</t>
    </r>
  </si>
  <si>
    <r>
      <rPr>
        <sz val="10"/>
        <rFont val="Times New Roman"/>
        <family val="1"/>
        <charset val="238"/>
      </rPr>
      <t>Vŕtanie vodných studní a inštalovanie septikov</t>
    </r>
  </si>
  <si>
    <t>42.22</t>
  </si>
  <si>
    <r>
      <rPr>
        <sz val="10"/>
        <rFont val="Times New Roman"/>
        <family val="1"/>
        <charset val="238"/>
      </rPr>
      <t>Výstavba a práce na stavbe elektrických a telekomunikačných sietí</t>
    </r>
  </si>
  <si>
    <r>
      <rPr>
        <sz val="10"/>
        <rFont val="Times New Roman"/>
        <family val="1"/>
        <charset val="238"/>
      </rPr>
      <t>42.22.1</t>
    </r>
  </si>
  <si>
    <r>
      <rPr>
        <sz val="10"/>
        <rFont val="Times New Roman"/>
        <family val="1"/>
        <charset val="238"/>
      </rPr>
      <t>Výstavba elektrických a telekomunikačných sietí</t>
    </r>
  </si>
  <si>
    <r>
      <rPr>
        <sz val="10"/>
        <rFont val="Times New Roman"/>
        <family val="1"/>
        <charset val="238"/>
      </rPr>
      <t>42.22.11</t>
    </r>
  </si>
  <si>
    <r>
      <rPr>
        <sz val="10"/>
        <rFont val="Times New Roman"/>
        <family val="1"/>
        <charset val="238"/>
      </rPr>
      <t>Diaľkové elektrické vedenia a komunikačné linky</t>
    </r>
  </si>
  <si>
    <r>
      <rPr>
        <sz val="10"/>
        <rFont val="Times New Roman"/>
        <family val="1"/>
        <charset val="238"/>
      </rPr>
      <t>42.22.12</t>
    </r>
  </si>
  <si>
    <r>
      <rPr>
        <sz val="10"/>
        <rFont val="Times New Roman"/>
        <family val="1"/>
        <charset val="238"/>
      </rPr>
      <t>Miestne elektrické vedenia a komunikačné linky</t>
    </r>
  </si>
  <si>
    <r>
      <rPr>
        <sz val="10"/>
        <rFont val="Times New Roman"/>
        <family val="1"/>
        <charset val="238"/>
      </rPr>
      <t>42.22.13</t>
    </r>
  </si>
  <si>
    <r>
      <rPr>
        <sz val="10"/>
        <rFont val="Times New Roman"/>
        <family val="1"/>
        <charset val="238"/>
      </rPr>
      <t>Elektrárne</t>
    </r>
  </si>
  <si>
    <r>
      <rPr>
        <sz val="10"/>
        <rFont val="Times New Roman"/>
        <family val="1"/>
        <charset val="238"/>
      </rPr>
      <t>42.22.2</t>
    </r>
  </si>
  <si>
    <r>
      <rPr>
        <sz val="10"/>
        <rFont val="Times New Roman"/>
        <family val="1"/>
        <charset val="238"/>
      </rPr>
      <t>Práce na stavbe elektrických a telekomunikačných sietí</t>
    </r>
  </si>
  <si>
    <r>
      <rPr>
        <sz val="10"/>
        <rFont val="Times New Roman"/>
        <family val="1"/>
        <charset val="238"/>
      </rPr>
      <t>42.22.21</t>
    </r>
  </si>
  <si>
    <r>
      <rPr>
        <sz val="10"/>
        <rFont val="Times New Roman"/>
        <family val="1"/>
        <charset val="238"/>
      </rPr>
      <t>Práce na stavbe diaľkových elektrických vedení a komunikačných liniek</t>
    </r>
  </si>
  <si>
    <r>
      <rPr>
        <sz val="10"/>
        <rFont val="Times New Roman"/>
        <family val="1"/>
        <charset val="238"/>
      </rPr>
      <t>42.22.22</t>
    </r>
  </si>
  <si>
    <r>
      <rPr>
        <sz val="10"/>
        <rFont val="Times New Roman"/>
        <family val="1"/>
        <charset val="238"/>
      </rPr>
      <t>Práce na stavbe miestnych elektrických vedení a komunikačných liniek</t>
    </r>
  </si>
  <si>
    <r>
      <rPr>
        <sz val="10"/>
        <rFont val="Times New Roman"/>
        <family val="1"/>
        <charset val="238"/>
      </rPr>
      <t>42.22.23</t>
    </r>
  </si>
  <si>
    <r>
      <rPr>
        <sz val="10"/>
        <rFont val="Times New Roman"/>
        <family val="1"/>
        <charset val="238"/>
      </rPr>
      <t>Práce na stavbe elektrární</t>
    </r>
  </si>
  <si>
    <t>42.9</t>
  </si>
  <si>
    <r>
      <rPr>
        <sz val="10"/>
        <rFont val="Times New Roman"/>
        <family val="1"/>
        <charset val="238"/>
      </rPr>
      <t>Ostatné projekty inžinierskych stavieb a práce na stavbe ostatných projektov inžinierskych stavieb</t>
    </r>
  </si>
  <si>
    <t>42.91</t>
  </si>
  <si>
    <r>
      <rPr>
        <sz val="10"/>
        <rFont val="Times New Roman"/>
        <family val="1"/>
        <charset val="238"/>
      </rPr>
      <t>Vodné diela a práce na stavbe vodných diel</t>
    </r>
  </si>
  <si>
    <r>
      <rPr>
        <sz val="10"/>
        <rFont val="Times New Roman"/>
        <family val="1"/>
        <charset val="238"/>
      </rPr>
      <t>42.91.1</t>
    </r>
  </si>
  <si>
    <r>
      <rPr>
        <sz val="10"/>
        <rFont val="Times New Roman"/>
        <family val="1"/>
        <charset val="238"/>
      </rPr>
      <t>Pobrežné a prístavné stavby, priehrady, hrádze, plavebné komory a podobné hydromechanické konštrukcie</t>
    </r>
  </si>
  <si>
    <r>
      <rPr>
        <sz val="10"/>
        <rFont val="Times New Roman"/>
        <family val="1"/>
        <charset val="238"/>
      </rPr>
      <t>42.91.10</t>
    </r>
  </si>
  <si>
    <r>
      <rPr>
        <sz val="10"/>
        <rFont val="Times New Roman"/>
        <family val="1"/>
        <charset val="238"/>
      </rPr>
      <t>42.91.2</t>
    </r>
  </si>
  <si>
    <r>
      <rPr>
        <sz val="10"/>
        <rFont val="Times New Roman"/>
        <family val="1"/>
        <charset val="238"/>
      </rPr>
      <t>Práce na stavbe pobrežných a prístavných stavieb, priehrad, hrádzí, plavebných komôr a podobných hydromechanických konštrukcií</t>
    </r>
  </si>
  <si>
    <r>
      <rPr>
        <sz val="10"/>
        <rFont val="Times New Roman"/>
        <family val="1"/>
        <charset val="238"/>
      </rPr>
      <t>42.91.20</t>
    </r>
  </si>
  <si>
    <t>42.99</t>
  </si>
  <si>
    <r>
      <rPr>
        <sz val="10"/>
        <rFont val="Times New Roman"/>
        <family val="1"/>
        <charset val="238"/>
      </rPr>
      <t>Ostatné projekty inžinierskych stavieb i. n. a práce na stavbe ostatných inžinierskych stavieb i. n.</t>
    </r>
  </si>
  <si>
    <r>
      <rPr>
        <sz val="10"/>
        <rFont val="Times New Roman"/>
        <family val="1"/>
        <charset val="238"/>
      </rPr>
      <t>42.99.1</t>
    </r>
  </si>
  <si>
    <r>
      <rPr>
        <sz val="10"/>
        <rFont val="Times New Roman"/>
        <family val="1"/>
        <charset val="238"/>
      </rPr>
      <t>Ostatné inžinierske stavby</t>
    </r>
  </si>
  <si>
    <r>
      <rPr>
        <sz val="10"/>
        <rFont val="Times New Roman"/>
        <family val="1"/>
        <charset val="238"/>
      </rPr>
      <t>42.99.11</t>
    </r>
  </si>
  <si>
    <r>
      <rPr>
        <sz val="10"/>
        <rFont val="Times New Roman"/>
        <family val="1"/>
        <charset val="238"/>
      </rPr>
      <t>Stavba objektov na ťažbu a výrobu</t>
    </r>
  </si>
  <si>
    <r>
      <rPr>
        <sz val="10"/>
        <rFont val="Times New Roman"/>
        <family val="1"/>
        <charset val="238"/>
      </rPr>
      <t>42.99.12</t>
    </r>
  </si>
  <si>
    <r>
      <rPr>
        <sz val="10"/>
        <rFont val="Times New Roman"/>
        <family val="1"/>
        <charset val="238"/>
      </rPr>
      <t>Stavby pre šport a rekreáciu</t>
    </r>
  </si>
  <si>
    <r>
      <rPr>
        <sz val="10"/>
        <rFont val="Times New Roman"/>
        <family val="1"/>
        <charset val="238"/>
      </rPr>
      <t>42.99.19</t>
    </r>
  </si>
  <si>
    <r>
      <rPr>
        <sz val="10"/>
        <rFont val="Times New Roman"/>
        <family val="1"/>
        <charset val="238"/>
      </rPr>
      <t>Ostatné inžinierske stavby i. n.</t>
    </r>
  </si>
  <si>
    <r>
      <rPr>
        <sz val="10"/>
        <rFont val="Times New Roman"/>
        <family val="1"/>
        <charset val="238"/>
      </rPr>
      <t>42.99.2</t>
    </r>
  </si>
  <si>
    <r>
      <rPr>
        <sz val="10"/>
        <rFont val="Times New Roman"/>
        <family val="1"/>
        <charset val="238"/>
      </rPr>
      <t>Práce na stavbe ostatných inžinierskych stavieb</t>
    </r>
  </si>
  <si>
    <r>
      <rPr>
        <sz val="10"/>
        <rFont val="Times New Roman"/>
        <family val="1"/>
        <charset val="238"/>
      </rPr>
      <t>42.99.21</t>
    </r>
  </si>
  <si>
    <r>
      <rPr>
        <sz val="10"/>
        <rFont val="Times New Roman"/>
        <family val="1"/>
        <charset val="238"/>
      </rPr>
      <t>Práce na stavbe objektov na ťažbu a výrobu</t>
    </r>
  </si>
  <si>
    <r>
      <rPr>
        <sz val="10"/>
        <rFont val="Times New Roman"/>
        <family val="1"/>
        <charset val="238"/>
      </rPr>
      <t>42.99.22</t>
    </r>
  </si>
  <si>
    <r>
      <rPr>
        <sz val="10"/>
        <rFont val="Times New Roman"/>
        <family val="1"/>
        <charset val="238"/>
      </rPr>
      <t>Práce na stavbe štadiónov a športových ihrísk</t>
    </r>
  </si>
  <si>
    <r>
      <rPr>
        <sz val="10"/>
        <rFont val="Times New Roman"/>
        <family val="1"/>
        <charset val="238"/>
      </rPr>
      <t>42.99.29</t>
    </r>
  </si>
  <si>
    <r>
      <rPr>
        <sz val="10"/>
        <rFont val="Times New Roman"/>
        <family val="1"/>
        <charset val="238"/>
      </rPr>
      <t>Práce na stavbe ostatných inžinierskych stavieb i. n.</t>
    </r>
  </si>
  <si>
    <r>
      <rPr>
        <sz val="10"/>
        <rFont val="Times New Roman"/>
        <family val="1"/>
        <charset val="238"/>
      </rPr>
      <t>Špecializované stavebné práce</t>
    </r>
  </si>
  <si>
    <t>43.1</t>
  </si>
  <si>
    <r>
      <rPr>
        <sz val="10"/>
        <rFont val="Times New Roman"/>
        <family val="1"/>
        <charset val="238"/>
      </rPr>
      <t>Demolačné práce a príprava staveniska</t>
    </r>
  </si>
  <si>
    <t>43.11</t>
  </si>
  <si>
    <r>
      <rPr>
        <sz val="10"/>
        <rFont val="Times New Roman"/>
        <family val="1"/>
        <charset val="238"/>
      </rPr>
      <t>Demolačné práce</t>
    </r>
  </si>
  <si>
    <t>43.11.1</t>
  </si>
  <si>
    <t>43.11.10</t>
  </si>
  <si>
    <t>43.12</t>
  </si>
  <si>
    <r>
      <rPr>
        <sz val="10"/>
        <rFont val="Times New Roman"/>
        <family val="1"/>
        <charset val="238"/>
      </rPr>
      <t>Príprava staveniska</t>
    </r>
  </si>
  <si>
    <t>43.12.1</t>
  </si>
  <si>
    <t>43.12.11</t>
  </si>
  <si>
    <r>
      <rPr>
        <sz val="10"/>
        <rFont val="Times New Roman"/>
        <family val="1"/>
        <charset val="238"/>
      </rPr>
      <t>Príprava pôdy a pozemku; asanačné práce</t>
    </r>
  </si>
  <si>
    <t>43.12.12</t>
  </si>
  <si>
    <r>
      <rPr>
        <sz val="10"/>
        <rFont val="Times New Roman"/>
        <family val="1"/>
        <charset val="238"/>
      </rPr>
      <t>Výkopové a zemné práce</t>
    </r>
  </si>
  <si>
    <t>43.13</t>
  </si>
  <si>
    <r>
      <rPr>
        <sz val="10"/>
        <rFont val="Times New Roman"/>
        <family val="1"/>
        <charset val="238"/>
      </rPr>
      <t>Prieskumné vrty a vrtné práce</t>
    </r>
  </si>
  <si>
    <r>
      <rPr>
        <sz val="10"/>
        <rFont val="Times New Roman"/>
        <family val="1"/>
        <charset val="238"/>
      </rPr>
      <t>43.13.1</t>
    </r>
  </si>
  <si>
    <r>
      <rPr>
        <sz val="10"/>
        <rFont val="Times New Roman"/>
        <family val="1"/>
        <charset val="238"/>
      </rPr>
      <t>43.13.10</t>
    </r>
  </si>
  <si>
    <t>43.2</t>
  </si>
  <si>
    <r>
      <rPr>
        <sz val="10"/>
        <rFont val="Times New Roman"/>
        <family val="1"/>
        <charset val="238"/>
      </rPr>
      <t>Elektrické, inštalačné a iné stavebnomontážne práce</t>
    </r>
  </si>
  <si>
    <t>43.21</t>
  </si>
  <si>
    <r>
      <rPr>
        <sz val="10"/>
        <rFont val="Times New Roman"/>
        <family val="1"/>
        <charset val="238"/>
      </rPr>
      <t>Elektroinštalačné práce</t>
    </r>
  </si>
  <si>
    <r>
      <rPr>
        <sz val="10"/>
        <rFont val="Times New Roman"/>
        <family val="1"/>
        <charset val="238"/>
      </rPr>
      <t>43.21.1</t>
    </r>
  </si>
  <si>
    <r>
      <rPr>
        <sz val="10"/>
        <rFont val="Times New Roman"/>
        <family val="1"/>
        <charset val="238"/>
      </rPr>
      <t>43.21.10</t>
    </r>
  </si>
  <si>
    <t>43.22</t>
  </si>
  <si>
    <r>
      <rPr>
        <sz val="10"/>
        <rFont val="Times New Roman"/>
        <family val="1"/>
        <charset val="238"/>
      </rPr>
      <t>Inštalatérske práce, inštalácie výhrevných a klimatizačných zariadení</t>
    </r>
  </si>
  <si>
    <r>
      <rPr>
        <sz val="10"/>
        <rFont val="Times New Roman"/>
        <family val="1"/>
        <charset val="238"/>
      </rPr>
      <t>43.22.1</t>
    </r>
  </si>
  <si>
    <r>
      <rPr>
        <sz val="10"/>
        <rFont val="Times New Roman"/>
        <family val="1"/>
        <charset val="238"/>
      </rPr>
      <t>Inštalácie rozvodov vody a kanalizácie, výhrevných, ventilačných a klimatizačných zariadení</t>
    </r>
  </si>
  <si>
    <r>
      <rPr>
        <sz val="10"/>
        <rFont val="Times New Roman"/>
        <family val="1"/>
        <charset val="238"/>
      </rPr>
      <t>43.22.11</t>
    </r>
  </si>
  <si>
    <r>
      <rPr>
        <sz val="10"/>
        <rFont val="Times New Roman"/>
        <family val="1"/>
        <charset val="238"/>
      </rPr>
      <t>Inštalácie rozvodov vody a kanalizácie</t>
    </r>
  </si>
  <si>
    <r>
      <rPr>
        <sz val="10"/>
        <rFont val="Times New Roman"/>
        <family val="1"/>
        <charset val="238"/>
      </rPr>
      <t>43.22.12</t>
    </r>
  </si>
  <si>
    <r>
      <rPr>
        <sz val="10"/>
        <rFont val="Times New Roman"/>
        <family val="1"/>
        <charset val="238"/>
      </rPr>
      <t>Inštalácie výhrevných, ventilačných a klimatizačných zariadení</t>
    </r>
  </si>
  <si>
    <r>
      <rPr>
        <sz val="10"/>
        <rFont val="Times New Roman"/>
        <family val="1"/>
        <charset val="238"/>
      </rPr>
      <t>43.22.2</t>
    </r>
  </si>
  <si>
    <r>
      <rPr>
        <sz val="10"/>
        <rFont val="Times New Roman"/>
        <family val="1"/>
        <charset val="238"/>
      </rPr>
      <t>Inštalácie rozvodov plynu</t>
    </r>
  </si>
  <si>
    <r>
      <rPr>
        <sz val="10"/>
        <rFont val="Times New Roman"/>
        <family val="1"/>
        <charset val="238"/>
      </rPr>
      <t>43.22.20</t>
    </r>
  </si>
  <si>
    <t>43.29</t>
  </si>
  <si>
    <r>
      <rPr>
        <sz val="10"/>
        <rFont val="Times New Roman"/>
        <family val="1"/>
        <charset val="238"/>
      </rPr>
      <t>Ostatné stavebno-inštalačné práce</t>
    </r>
  </si>
  <si>
    <r>
      <rPr>
        <sz val="10"/>
        <rFont val="Times New Roman"/>
        <family val="1"/>
        <charset val="238"/>
      </rPr>
      <t>43.29.1</t>
    </r>
  </si>
  <si>
    <r>
      <rPr>
        <sz val="10"/>
        <rFont val="Times New Roman"/>
        <family val="1"/>
        <charset val="238"/>
      </rPr>
      <t>43.29.11</t>
    </r>
  </si>
  <si>
    <r>
      <rPr>
        <sz val="10"/>
        <rFont val="Times New Roman"/>
        <family val="1"/>
        <charset val="238"/>
      </rPr>
      <t>Izolačné práce</t>
    </r>
  </si>
  <si>
    <r>
      <rPr>
        <sz val="10"/>
        <rFont val="Times New Roman"/>
        <family val="1"/>
        <charset val="238"/>
      </rPr>
      <t>43.29.12</t>
    </r>
  </si>
  <si>
    <r>
      <rPr>
        <sz val="10"/>
        <rFont val="Times New Roman"/>
        <family val="1"/>
        <charset val="238"/>
      </rPr>
      <t>Montáž oplotenia a zábradlí</t>
    </r>
  </si>
  <si>
    <r>
      <rPr>
        <sz val="10"/>
        <rFont val="Times New Roman"/>
        <family val="1"/>
        <charset val="238"/>
      </rPr>
      <t>43.29.19</t>
    </r>
  </si>
  <si>
    <r>
      <rPr>
        <sz val="10"/>
        <rFont val="Times New Roman"/>
        <family val="1"/>
        <charset val="238"/>
      </rPr>
      <t>Ostatné inštalačné práce i. n.</t>
    </r>
  </si>
  <si>
    <t>43.3</t>
  </si>
  <si>
    <r>
      <rPr>
        <sz val="10"/>
        <rFont val="Times New Roman"/>
        <family val="1"/>
        <charset val="238"/>
      </rPr>
      <t>Kompletizačné a dokončovacie práce</t>
    </r>
  </si>
  <si>
    <t>43.31</t>
  </si>
  <si>
    <r>
      <rPr>
        <sz val="10"/>
        <rFont val="Times New Roman"/>
        <family val="1"/>
        <charset val="238"/>
      </rPr>
      <t>Omietacie práce</t>
    </r>
  </si>
  <si>
    <r>
      <rPr>
        <sz val="10"/>
        <rFont val="Times New Roman"/>
        <family val="1"/>
        <charset val="238"/>
      </rPr>
      <t>43.31.1</t>
    </r>
  </si>
  <si>
    <r>
      <rPr>
        <sz val="10"/>
        <rFont val="Times New Roman"/>
        <family val="1"/>
        <charset val="238"/>
      </rPr>
      <t>43.31.10</t>
    </r>
  </si>
  <si>
    <t>43.32</t>
  </si>
  <si>
    <r>
      <rPr>
        <sz val="10"/>
        <rFont val="Times New Roman"/>
        <family val="1"/>
        <charset val="238"/>
      </rPr>
      <t>Stolárske inštalačné práce</t>
    </r>
  </si>
  <si>
    <r>
      <rPr>
        <sz val="10"/>
        <rFont val="Times New Roman"/>
        <family val="1"/>
        <charset val="238"/>
      </rPr>
      <t>43.32.1</t>
    </r>
  </si>
  <si>
    <r>
      <rPr>
        <sz val="10"/>
        <rFont val="Times New Roman"/>
        <family val="1"/>
        <charset val="238"/>
      </rPr>
      <t>43.32.10</t>
    </r>
  </si>
  <si>
    <t>43.33</t>
  </si>
  <si>
    <r>
      <rPr>
        <sz val="10"/>
        <rFont val="Times New Roman"/>
        <family val="1"/>
        <charset val="238"/>
      </rPr>
      <t>Obkladanie stien a kladenie dlážkových krytín</t>
    </r>
  </si>
  <si>
    <r>
      <rPr>
        <sz val="10"/>
        <rFont val="Times New Roman"/>
        <family val="1"/>
        <charset val="238"/>
      </rPr>
      <t>43.33.1</t>
    </r>
  </si>
  <si>
    <r>
      <rPr>
        <sz val="10"/>
        <rFont val="Times New Roman"/>
        <family val="1"/>
        <charset val="238"/>
      </rPr>
      <t>Obkladanie stien a pokládka dlažieb</t>
    </r>
  </si>
  <si>
    <r>
      <rPr>
        <sz val="10"/>
        <rFont val="Times New Roman"/>
        <family val="1"/>
        <charset val="238"/>
      </rPr>
      <t>43.33.10</t>
    </r>
  </si>
  <si>
    <r>
      <rPr>
        <sz val="10"/>
        <rFont val="Times New Roman"/>
        <family val="1"/>
        <charset val="238"/>
      </rPr>
      <t>43.33.2</t>
    </r>
  </si>
  <si>
    <r>
      <rPr>
        <sz val="10"/>
        <rFont val="Times New Roman"/>
        <family val="1"/>
        <charset val="238"/>
      </rPr>
      <t>Kladenie ostatných dlážkových krytín, pokrývanie a tapetovanie stien</t>
    </r>
  </si>
  <si>
    <r>
      <rPr>
        <sz val="10"/>
        <rFont val="Times New Roman"/>
        <family val="1"/>
        <charset val="238"/>
      </rPr>
      <t>43.33.21</t>
    </r>
  </si>
  <si>
    <r>
      <rPr>
        <sz val="10"/>
        <rFont val="Times New Roman"/>
        <family val="1"/>
        <charset val="238"/>
      </rPr>
      <t>Práce s terazzovými dlaždicami, mramorom, žulou a bridlicou</t>
    </r>
  </si>
  <si>
    <r>
      <rPr>
        <sz val="10"/>
        <rFont val="Times New Roman"/>
        <family val="1"/>
        <charset val="238"/>
      </rPr>
      <t>43.33.29</t>
    </r>
  </si>
  <si>
    <r>
      <rPr>
        <sz val="10"/>
        <rFont val="Times New Roman"/>
        <family val="1"/>
        <charset val="238"/>
      </rPr>
      <t>Kladenie ostatných dlážkových krytín, obkladanie a tapetovanie stien i. n.</t>
    </r>
  </si>
  <si>
    <t>43.34</t>
  </si>
  <si>
    <r>
      <rPr>
        <sz val="10"/>
        <rFont val="Times New Roman"/>
        <family val="1"/>
        <charset val="238"/>
      </rPr>
      <t>Maliarske, natieračské a sklenárske práce</t>
    </r>
  </si>
  <si>
    <r>
      <rPr>
        <sz val="10"/>
        <rFont val="Times New Roman"/>
        <family val="1"/>
        <charset val="238"/>
      </rPr>
      <t>43.34.1</t>
    </r>
  </si>
  <si>
    <r>
      <rPr>
        <sz val="10"/>
        <rFont val="Times New Roman"/>
        <family val="1"/>
        <charset val="238"/>
      </rPr>
      <t>Maliarske a natieračské práce</t>
    </r>
  </si>
  <si>
    <r>
      <rPr>
        <sz val="10"/>
        <rFont val="Times New Roman"/>
        <family val="1"/>
        <charset val="238"/>
      </rPr>
      <t>43.34.10</t>
    </r>
  </si>
  <si>
    <r>
      <rPr>
        <sz val="10"/>
        <rFont val="Times New Roman"/>
        <family val="1"/>
        <charset val="238"/>
      </rPr>
      <t>43.34.2</t>
    </r>
  </si>
  <si>
    <r>
      <rPr>
        <sz val="10"/>
        <rFont val="Times New Roman"/>
        <family val="1"/>
        <charset val="238"/>
      </rPr>
      <t>Sklenárske práce</t>
    </r>
  </si>
  <si>
    <r>
      <rPr>
        <sz val="10"/>
        <rFont val="Times New Roman"/>
        <family val="1"/>
        <charset val="238"/>
      </rPr>
      <t>43.34.20</t>
    </r>
  </si>
  <si>
    <t>43.39</t>
  </si>
  <si>
    <r>
      <rPr>
        <sz val="10"/>
        <rFont val="Times New Roman"/>
        <family val="1"/>
        <charset val="238"/>
      </rPr>
      <t>Ostatné stavebné kompletizačné a dokončovacie práce</t>
    </r>
  </si>
  <si>
    <r>
      <rPr>
        <sz val="10"/>
        <rFont val="Times New Roman"/>
        <family val="1"/>
        <charset val="238"/>
      </rPr>
      <t>43.39.1</t>
    </r>
  </si>
  <si>
    <r>
      <rPr>
        <sz val="10"/>
        <rFont val="Times New Roman"/>
        <family val="1"/>
        <charset val="238"/>
      </rPr>
      <t>43.39.11</t>
    </r>
  </si>
  <si>
    <r>
      <rPr>
        <sz val="10"/>
        <rFont val="Times New Roman"/>
        <family val="1"/>
        <charset val="238"/>
      </rPr>
      <t>Montáž ozdobných prvkov</t>
    </r>
  </si>
  <si>
    <r>
      <rPr>
        <sz val="10"/>
        <rFont val="Times New Roman"/>
        <family val="1"/>
        <charset val="238"/>
      </rPr>
      <t>43.39.19</t>
    </r>
  </si>
  <si>
    <r>
      <rPr>
        <sz val="10"/>
        <rFont val="Times New Roman"/>
        <family val="1"/>
        <charset val="238"/>
      </rPr>
      <t>Ostatné stavebné kompletizačné a dokončovacie práce i. n.</t>
    </r>
  </si>
  <si>
    <t>43.9</t>
  </si>
  <si>
    <r>
      <rPr>
        <sz val="10"/>
        <rFont val="Times New Roman"/>
        <family val="1"/>
        <charset val="238"/>
      </rPr>
      <t>Ostatné špecializované stavebné práce</t>
    </r>
  </si>
  <si>
    <t>43.91</t>
  </si>
  <si>
    <r>
      <rPr>
        <sz val="10"/>
        <rFont val="Times New Roman"/>
        <family val="1"/>
        <charset val="238"/>
      </rPr>
      <t>Pokrývačské práce</t>
    </r>
  </si>
  <si>
    <r>
      <rPr>
        <sz val="10"/>
        <rFont val="Times New Roman"/>
        <family val="1"/>
        <charset val="238"/>
      </rPr>
      <t>43.91.1</t>
    </r>
  </si>
  <si>
    <r>
      <rPr>
        <sz val="10"/>
        <rFont val="Times New Roman"/>
        <family val="1"/>
        <charset val="238"/>
      </rPr>
      <t>43.91.11</t>
    </r>
  </si>
  <si>
    <r>
      <rPr>
        <sz val="10"/>
        <rFont val="Times New Roman"/>
        <family val="1"/>
        <charset val="238"/>
      </rPr>
      <t>Práce na strešných konštrukciách</t>
    </r>
  </si>
  <si>
    <r>
      <rPr>
        <sz val="10"/>
        <rFont val="Times New Roman"/>
        <family val="1"/>
        <charset val="238"/>
      </rPr>
      <t>43.91.19</t>
    </r>
  </si>
  <si>
    <r>
      <rPr>
        <sz val="10"/>
        <rFont val="Times New Roman"/>
        <family val="1"/>
        <charset val="238"/>
      </rPr>
      <t>Ostatné pokrývačské práce</t>
    </r>
  </si>
  <si>
    <t>43.99</t>
  </si>
  <si>
    <r>
      <rPr>
        <sz val="10"/>
        <rFont val="Times New Roman"/>
        <family val="1"/>
        <charset val="238"/>
      </rPr>
      <t>Ostatné špecializované stavebné práce i. n.</t>
    </r>
  </si>
  <si>
    <r>
      <rPr>
        <sz val="10"/>
        <rFont val="Times New Roman"/>
        <family val="1"/>
        <charset val="238"/>
      </rPr>
      <t>43.99.1</t>
    </r>
  </si>
  <si>
    <r>
      <rPr>
        <sz val="10"/>
        <rFont val="Times New Roman"/>
        <family val="1"/>
        <charset val="238"/>
      </rPr>
      <t>Izolačné práce proti vode</t>
    </r>
  </si>
  <si>
    <r>
      <rPr>
        <sz val="10"/>
        <rFont val="Times New Roman"/>
        <family val="1"/>
        <charset val="238"/>
      </rPr>
      <t>43.99.10</t>
    </r>
  </si>
  <si>
    <r>
      <rPr>
        <sz val="10"/>
        <rFont val="Times New Roman"/>
        <family val="1"/>
        <charset val="238"/>
      </rPr>
      <t>43.99.2</t>
    </r>
  </si>
  <si>
    <r>
      <rPr>
        <sz val="10"/>
        <rFont val="Times New Roman"/>
        <family val="1"/>
        <charset val="238"/>
      </rPr>
      <t>Lešenárske práce</t>
    </r>
  </si>
  <si>
    <r>
      <rPr>
        <sz val="10"/>
        <rFont val="Times New Roman"/>
        <family val="1"/>
        <charset val="238"/>
      </rPr>
      <t>43.99.20</t>
    </r>
  </si>
  <si>
    <r>
      <rPr>
        <sz val="10"/>
        <rFont val="Times New Roman"/>
        <family val="1"/>
        <charset val="238"/>
      </rPr>
      <t>43.99.3</t>
    </r>
  </si>
  <si>
    <r>
      <rPr>
        <sz val="10"/>
        <rFont val="Times New Roman"/>
        <family val="1"/>
        <charset val="238"/>
      </rPr>
      <t>Pilotážne práce; základové práce</t>
    </r>
  </si>
  <si>
    <r>
      <rPr>
        <sz val="10"/>
        <rFont val="Times New Roman"/>
        <family val="1"/>
        <charset val="238"/>
      </rPr>
      <t>43.99.30</t>
    </r>
  </si>
  <si>
    <r>
      <rPr>
        <sz val="10"/>
        <rFont val="Times New Roman"/>
        <family val="1"/>
        <charset val="238"/>
      </rPr>
      <t>43.99.4</t>
    </r>
  </si>
  <si>
    <r>
      <rPr>
        <sz val="10"/>
        <rFont val="Times New Roman"/>
        <family val="1"/>
        <charset val="238"/>
      </rPr>
      <t>Betonárske práce</t>
    </r>
  </si>
  <si>
    <r>
      <rPr>
        <sz val="10"/>
        <rFont val="Times New Roman"/>
        <family val="1"/>
        <charset val="238"/>
      </rPr>
      <t>43.99.40</t>
    </r>
  </si>
  <si>
    <r>
      <rPr>
        <sz val="10"/>
        <rFont val="Times New Roman"/>
        <family val="1"/>
        <charset val="238"/>
      </rPr>
      <t>43.99.5</t>
    </r>
  </si>
  <si>
    <r>
      <rPr>
        <sz val="10"/>
        <rFont val="Times New Roman"/>
        <family val="1"/>
        <charset val="238"/>
      </rPr>
      <t>Práce na montáži oceľových konštrukcií</t>
    </r>
  </si>
  <si>
    <r>
      <rPr>
        <sz val="10"/>
        <rFont val="Times New Roman"/>
        <family val="1"/>
        <charset val="238"/>
      </rPr>
      <t>43.99.50</t>
    </r>
  </si>
  <si>
    <r>
      <rPr>
        <sz val="10"/>
        <rFont val="Times New Roman"/>
        <family val="1"/>
        <charset val="238"/>
      </rPr>
      <t>43.99.6</t>
    </r>
  </si>
  <si>
    <r>
      <rPr>
        <sz val="10"/>
        <rFont val="Times New Roman"/>
        <family val="1"/>
        <charset val="238"/>
      </rPr>
      <t>Murovanie a murárske práce</t>
    </r>
  </si>
  <si>
    <r>
      <rPr>
        <sz val="10"/>
        <rFont val="Times New Roman"/>
        <family val="1"/>
        <charset val="238"/>
      </rPr>
      <t>43.99.60</t>
    </r>
  </si>
  <si>
    <r>
      <rPr>
        <sz val="10"/>
        <rFont val="Times New Roman"/>
        <family val="1"/>
        <charset val="238"/>
      </rPr>
      <t>43.99.7</t>
    </r>
  </si>
  <si>
    <r>
      <rPr>
        <sz val="10"/>
        <rFont val="Times New Roman"/>
        <family val="1"/>
        <charset val="238"/>
      </rPr>
      <t>Práce na montáži a stavbe prefabrikovaných konštrukcií</t>
    </r>
  </si>
  <si>
    <r>
      <rPr>
        <sz val="10"/>
        <rFont val="Times New Roman"/>
        <family val="1"/>
        <charset val="238"/>
      </rPr>
      <t>43.99.70</t>
    </r>
  </si>
  <si>
    <r>
      <rPr>
        <sz val="10"/>
        <rFont val="Times New Roman"/>
        <family val="1"/>
        <charset val="238"/>
      </rPr>
      <t>43.99.9</t>
    </r>
  </si>
  <si>
    <r>
      <rPr>
        <sz val="10"/>
        <rFont val="Times New Roman"/>
        <family val="1"/>
        <charset val="238"/>
      </rPr>
      <t>Špecializované stavebné práce i. n.</t>
    </r>
  </si>
  <si>
    <r>
      <rPr>
        <sz val="10"/>
        <rFont val="Times New Roman"/>
        <family val="1"/>
        <charset val="238"/>
      </rPr>
      <t>43.99.90</t>
    </r>
  </si>
  <si>
    <r>
      <rPr>
        <sz val="10"/>
        <rFont val="Times New Roman"/>
        <family val="1"/>
        <charset val="238"/>
      </rPr>
      <t>G</t>
    </r>
  </si>
  <si>
    <r>
      <rPr>
        <sz val="9"/>
        <rFont val="Times New Roman"/>
        <family val="1"/>
        <charset val="238"/>
      </rPr>
      <t>VEĽKOOBCHOD A MALOOBCHOD;  OPRAVA MOTOROVÝCH  VOZIDIEL A MOTOCYKLOV</t>
    </r>
  </si>
  <si>
    <r>
      <rPr>
        <sz val="10"/>
        <rFont val="Times New Roman"/>
        <family val="1"/>
        <charset val="238"/>
      </rPr>
      <t>Veľkoobchod a maloobchod a služby v oblasti opravy motorových vozidiel a motocyklov</t>
    </r>
  </si>
  <si>
    <t>45.1</t>
  </si>
  <si>
    <r>
      <rPr>
        <sz val="10"/>
        <rFont val="Times New Roman"/>
        <family val="1"/>
        <charset val="238"/>
      </rPr>
      <t>Predaj motorových vozidiel</t>
    </r>
  </si>
  <si>
    <t>45.11</t>
  </si>
  <si>
    <r>
      <rPr>
        <sz val="10"/>
        <rFont val="Times New Roman"/>
        <family val="1"/>
        <charset val="238"/>
      </rPr>
      <t>Predaj automobilov a ľahkých motorových vozidiel</t>
    </r>
  </si>
  <si>
    <t>45.11.1</t>
  </si>
  <si>
    <r>
      <rPr>
        <sz val="10"/>
        <rFont val="Times New Roman"/>
        <family val="1"/>
        <charset val="238"/>
      </rPr>
      <t>Veľkoobchod s automobilmi a ľahkými motorovými vozidlami</t>
    </r>
  </si>
  <si>
    <t>45.11.11</t>
  </si>
  <si>
    <r>
      <rPr>
        <sz val="10"/>
        <rFont val="Times New Roman"/>
        <family val="1"/>
        <charset val="238"/>
      </rPr>
      <t>Veľkoobchod s osobnými motorovými vozidlami</t>
    </r>
  </si>
  <si>
    <t>45.11.12</t>
  </si>
  <si>
    <r>
      <rPr>
        <sz val="10"/>
        <rFont val="Times New Roman"/>
        <family val="1"/>
        <charset val="238"/>
      </rPr>
      <t>Veľkoobchod so špecializovanými osobnými motorovými vozidlami, ako napr. sanitkami, minibusmi atď. a terénnymi vozidlami (s hmotnosťou ≤ 3,5 tony)</t>
    </r>
  </si>
  <si>
    <t>45.11.2</t>
  </si>
  <si>
    <r>
      <rPr>
        <sz val="10"/>
        <rFont val="Times New Roman"/>
        <family val="1"/>
        <charset val="238"/>
      </rPr>
      <t>Maloobchod s automobilmi a ľahkými motorovými vozidlami v špecializovaných predajniach</t>
    </r>
  </si>
  <si>
    <t>45.11.21</t>
  </si>
  <si>
    <r>
      <rPr>
        <sz val="10"/>
        <rFont val="Times New Roman"/>
        <family val="1"/>
        <charset val="238"/>
      </rPr>
      <t>Maloobchod s novými osobnými motorovými vozidlami v špecializovaných predajniach</t>
    </r>
  </si>
  <si>
    <t>45.11.22</t>
  </si>
  <si>
    <r>
      <rPr>
        <sz val="10"/>
        <rFont val="Times New Roman"/>
        <family val="1"/>
        <charset val="238"/>
      </rPr>
      <t>Maloobchod s ojazdenými osobnými motorovými vozidlami v špecializovaných predajniach</t>
    </r>
  </si>
  <si>
    <t>45.11.23</t>
  </si>
  <si>
    <r>
      <rPr>
        <sz val="10"/>
        <rFont val="Times New Roman"/>
        <family val="1"/>
        <charset val="238"/>
      </rPr>
      <t xml:space="preserve">Maloobchod s novými špeciálnymi osobnými motorovými vozidlami v špecializovaných predajniach, ako napr. so sanit­
</t>
    </r>
    <r>
      <rPr>
        <sz val="10"/>
        <rFont val="Times New Roman"/>
        <family val="1"/>
        <charset val="238"/>
      </rPr>
      <t>kami, minibusmi atď. a terénnymi vozidlami (s hmotnosťou ≤ 3,5 tony)</t>
    </r>
  </si>
  <si>
    <t>45.11.24</t>
  </si>
  <si>
    <r>
      <rPr>
        <sz val="10"/>
        <rFont val="Times New Roman"/>
        <family val="1"/>
        <charset val="238"/>
      </rPr>
      <t>Maloobchod s  ojazdenými špeciálnymi osobnými  motorovými  vozidlami v  špecializovaných predajniach, ako  napr. so sanitkami, minibusmi atď. a terénnymi vozidlami (s hmotnosťou ≤ 3,5 tony)</t>
    </r>
  </si>
  <si>
    <t>45.11.3</t>
  </si>
  <si>
    <r>
      <rPr>
        <sz val="10"/>
        <rFont val="Times New Roman"/>
        <family val="1"/>
        <charset val="238"/>
      </rPr>
      <t>Ostatné maloobchodné služby v oblasti automobilov a ľahkých motorových vozidiel</t>
    </r>
  </si>
  <si>
    <r>
      <rPr>
        <sz val="10"/>
        <rFont val="Times New Roman"/>
        <family val="1"/>
        <charset val="238"/>
      </rPr>
      <t>45.11.31</t>
    </r>
  </si>
  <si>
    <r>
      <rPr>
        <sz val="10"/>
        <rFont val="Times New Roman"/>
        <family val="1"/>
        <charset val="238"/>
      </rPr>
      <t>Maloobchodné služby v oblasti predaja automobilov a ľahkých motorových vozidiel cez internet</t>
    </r>
  </si>
  <si>
    <r>
      <rPr>
        <sz val="10"/>
        <rFont val="Times New Roman"/>
        <family val="1"/>
        <charset val="238"/>
      </rPr>
      <t>45.11.39</t>
    </r>
  </si>
  <si>
    <r>
      <rPr>
        <sz val="10"/>
        <rFont val="Times New Roman"/>
        <family val="1"/>
        <charset val="238"/>
      </rPr>
      <t>Ostatné maloobchodné služby v oblasti automobilov a ľahkých motorových vozidiel i. n.</t>
    </r>
  </si>
  <si>
    <t>45.11.4</t>
  </si>
  <si>
    <r>
      <rPr>
        <sz val="10"/>
        <rFont val="Times New Roman"/>
        <family val="1"/>
        <charset val="238"/>
      </rPr>
      <t>Veľkoobchodné služby v oblasti sprostredkovania obchodu s automobilmi a ľahkými motorovými vozidlami</t>
    </r>
  </si>
  <si>
    <r>
      <rPr>
        <sz val="10"/>
        <rFont val="Times New Roman"/>
        <family val="1"/>
        <charset val="238"/>
      </rPr>
      <t>45.11.41</t>
    </r>
  </si>
  <si>
    <r>
      <rPr>
        <sz val="10"/>
        <rFont val="Times New Roman"/>
        <family val="1"/>
        <charset val="238"/>
      </rPr>
      <t>Veľkoobchodné služby v oblasti sprostredkovania obchodu s automobilmi a ľahkými motorovými vozidlami cez internet</t>
    </r>
  </si>
  <si>
    <r>
      <rPr>
        <sz val="10"/>
        <rFont val="Times New Roman"/>
        <family val="1"/>
        <charset val="238"/>
      </rPr>
      <t>45.11.49</t>
    </r>
  </si>
  <si>
    <r>
      <rPr>
        <sz val="10"/>
        <rFont val="Times New Roman"/>
        <family val="1"/>
        <charset val="238"/>
      </rPr>
      <t>Ostatné veľkoobchodné služby v oblasti sprostredkovania obchodu s automobilmi a ľahkými motorovými vozidlami</t>
    </r>
  </si>
  <si>
    <t>45.19</t>
  </si>
  <si>
    <r>
      <rPr>
        <sz val="10"/>
        <rFont val="Times New Roman"/>
        <family val="1"/>
        <charset val="238"/>
      </rPr>
      <t>Predaj ostatných motorových vozidiel</t>
    </r>
  </si>
  <si>
    <r>
      <rPr>
        <sz val="10"/>
        <rFont val="Times New Roman"/>
        <family val="1"/>
        <charset val="238"/>
      </rPr>
      <t>45.19.1</t>
    </r>
  </si>
  <si>
    <r>
      <rPr>
        <sz val="10"/>
        <rFont val="Times New Roman"/>
        <family val="1"/>
        <charset val="238"/>
      </rPr>
      <t>Veľkoobchod s ostatnými motorovými vozidlami</t>
    </r>
  </si>
  <si>
    <r>
      <rPr>
        <sz val="10"/>
        <rFont val="Times New Roman"/>
        <family val="1"/>
        <charset val="238"/>
      </rPr>
      <t>45.19.11</t>
    </r>
  </si>
  <si>
    <r>
      <rPr>
        <sz val="10"/>
        <rFont val="Times New Roman"/>
        <family val="1"/>
        <charset val="238"/>
      </rPr>
      <t>Veľkoobchod s nákladnými automobilmi, kamiónmi, prívesmi, návesmi a autobusmi</t>
    </r>
  </si>
  <si>
    <r>
      <rPr>
        <sz val="10"/>
        <rFont val="Times New Roman"/>
        <family val="1"/>
        <charset val="238"/>
      </rPr>
      <t>45.19.12</t>
    </r>
  </si>
  <si>
    <r>
      <rPr>
        <sz val="10"/>
        <rFont val="Times New Roman"/>
        <family val="1"/>
        <charset val="238"/>
      </rPr>
      <t>Veľkoobchod s kempingovými vozidlami ako karavanmi a obytnými vozidlami</t>
    </r>
  </si>
  <si>
    <r>
      <rPr>
        <sz val="10"/>
        <rFont val="Times New Roman"/>
        <family val="1"/>
        <charset val="238"/>
      </rPr>
      <t>45.19.2</t>
    </r>
  </si>
  <si>
    <r>
      <rPr>
        <sz val="10"/>
        <rFont val="Times New Roman"/>
        <family val="1"/>
        <charset val="238"/>
      </rPr>
      <t>Maloobchod s ostatnými motorovými vozidlami v špecializovaných predajniach</t>
    </r>
  </si>
  <si>
    <r>
      <rPr>
        <sz val="10"/>
        <rFont val="Times New Roman"/>
        <family val="1"/>
        <charset val="238"/>
      </rPr>
      <t>45.19.21</t>
    </r>
  </si>
  <si>
    <r>
      <rPr>
        <sz val="10"/>
        <rFont val="Times New Roman"/>
        <family val="1"/>
        <charset val="238"/>
      </rPr>
      <t>Maloobchod s nákladnými automobilmi, kamiónmi, prívesmi, návesmi a autobusmi v špecializovaných predajniach</t>
    </r>
  </si>
  <si>
    <r>
      <rPr>
        <sz val="10"/>
        <rFont val="Times New Roman"/>
        <family val="1"/>
        <charset val="238"/>
      </rPr>
      <t>45.19.22</t>
    </r>
  </si>
  <si>
    <r>
      <rPr>
        <sz val="10"/>
        <rFont val="Times New Roman"/>
        <family val="1"/>
        <charset val="238"/>
      </rPr>
      <t>Maloobchod s kempingovými vozidlami ako karavanmi a obytnými vozidlami v špecializovaných predajniach</t>
    </r>
  </si>
  <si>
    <r>
      <rPr>
        <sz val="10"/>
        <rFont val="Times New Roman"/>
        <family val="1"/>
        <charset val="238"/>
      </rPr>
      <t>45.19.3</t>
    </r>
  </si>
  <si>
    <r>
      <rPr>
        <sz val="10"/>
        <rFont val="Times New Roman"/>
        <family val="1"/>
        <charset val="238"/>
      </rPr>
      <t>Ostatné maloobchodné služby v oblasti ostatných motorových vozidiel</t>
    </r>
  </si>
  <si>
    <r>
      <rPr>
        <sz val="10"/>
        <rFont val="Times New Roman"/>
        <family val="1"/>
        <charset val="238"/>
      </rPr>
      <t>45.19.31</t>
    </r>
  </si>
  <si>
    <r>
      <rPr>
        <sz val="10"/>
        <rFont val="Times New Roman"/>
        <family val="1"/>
        <charset val="238"/>
      </rPr>
      <t>Maloobchodné služby v oblasti predaja ostatných motorových vozidiel cez internet</t>
    </r>
  </si>
  <si>
    <r>
      <rPr>
        <sz val="10"/>
        <rFont val="Times New Roman"/>
        <family val="1"/>
        <charset val="238"/>
      </rPr>
      <t>45.19.39</t>
    </r>
  </si>
  <si>
    <r>
      <rPr>
        <sz val="10"/>
        <rFont val="Times New Roman"/>
        <family val="1"/>
        <charset val="238"/>
      </rPr>
      <t>Ostatné maloobchodné služby v oblasti motorových vozidiel i. n.</t>
    </r>
  </si>
  <si>
    <r>
      <rPr>
        <sz val="10"/>
        <rFont val="Times New Roman"/>
        <family val="1"/>
        <charset val="238"/>
      </rPr>
      <t>45.19.4</t>
    </r>
  </si>
  <si>
    <r>
      <rPr>
        <sz val="10"/>
        <rFont val="Times New Roman"/>
        <family val="1"/>
        <charset val="238"/>
      </rPr>
      <t>Veľkoobchodné služby v oblasti sprostredkovania predaja ostatných motorových vozidiel</t>
    </r>
  </si>
  <si>
    <r>
      <rPr>
        <sz val="10"/>
        <rFont val="Times New Roman"/>
        <family val="1"/>
        <charset val="238"/>
      </rPr>
      <t>45.19.41</t>
    </r>
  </si>
  <si>
    <r>
      <rPr>
        <sz val="10"/>
        <rFont val="Times New Roman"/>
        <family val="1"/>
        <charset val="238"/>
      </rPr>
      <t>Veľkoobchodné služby v oblasti sprostredkovania predaja ostatných motorových vozidiel cez internet</t>
    </r>
  </si>
  <si>
    <r>
      <rPr>
        <sz val="10"/>
        <rFont val="Times New Roman"/>
        <family val="1"/>
        <charset val="238"/>
      </rPr>
      <t>45.19.49</t>
    </r>
  </si>
  <si>
    <r>
      <rPr>
        <sz val="10"/>
        <rFont val="Times New Roman"/>
        <family val="1"/>
        <charset val="238"/>
      </rPr>
      <t>Ostatné veľkoobchodné služby v oblasti sprostredkovania predaja ostatných motorových vozidiel</t>
    </r>
  </si>
  <si>
    <t>45.2</t>
  </si>
  <si>
    <r>
      <rPr>
        <sz val="10"/>
        <rFont val="Times New Roman"/>
        <family val="1"/>
        <charset val="238"/>
      </rPr>
      <t>Oprava a údržba motorových vozidiel</t>
    </r>
  </si>
  <si>
    <t>45.20</t>
  </si>
  <si>
    <r>
      <rPr>
        <sz val="10"/>
        <rFont val="Times New Roman"/>
        <family val="1"/>
        <charset val="238"/>
      </rPr>
      <t>45.20.1</t>
    </r>
  </si>
  <si>
    <r>
      <rPr>
        <sz val="10"/>
        <rFont val="Times New Roman"/>
        <family val="1"/>
        <charset val="238"/>
      </rPr>
      <t>Oprava a údržba automobilov a ľahkých nákladných motorových vozidiel</t>
    </r>
  </si>
  <si>
    <r>
      <rPr>
        <sz val="10"/>
        <rFont val="Times New Roman"/>
        <family val="1"/>
        <charset val="238"/>
      </rPr>
      <t>45.20.11</t>
    </r>
  </si>
  <si>
    <r>
      <rPr>
        <sz val="10"/>
        <rFont val="Times New Roman"/>
        <family val="1"/>
        <charset val="238"/>
      </rPr>
      <t>Bežné opravy a údržba (okrem opráv elektrických systémov, pneumatík a karosérií) automobilov a ľahkých nákladných motorových vozidiel</t>
    </r>
  </si>
  <si>
    <r>
      <rPr>
        <sz val="10"/>
        <rFont val="Times New Roman"/>
        <family val="1"/>
        <charset val="238"/>
      </rPr>
      <t>45.20.12</t>
    </r>
  </si>
  <si>
    <r>
      <rPr>
        <sz val="10"/>
        <rFont val="Times New Roman"/>
        <family val="1"/>
        <charset val="238"/>
      </rPr>
      <t>Oprava elektrického systému automobilov a ľahkých nákladných motorových vozidiel</t>
    </r>
  </si>
  <si>
    <r>
      <rPr>
        <sz val="10"/>
        <rFont val="Times New Roman"/>
        <family val="1"/>
        <charset val="238"/>
      </rPr>
      <t>45.20.13</t>
    </r>
  </si>
  <si>
    <r>
      <rPr>
        <sz val="10"/>
        <rFont val="Times New Roman"/>
        <family val="1"/>
        <charset val="238"/>
      </rPr>
      <t>Oprava pneumatík vrátane nastavenia a vyváženia kolies automobilov a ľahkých nákladných motorových vozidiel</t>
    </r>
  </si>
  <si>
    <r>
      <rPr>
        <sz val="10"/>
        <rFont val="Times New Roman"/>
        <family val="1"/>
        <charset val="238"/>
      </rPr>
      <t>45.20.14</t>
    </r>
  </si>
  <si>
    <r>
      <rPr>
        <sz val="10"/>
        <rFont val="Times New Roman"/>
        <family val="1"/>
        <charset val="238"/>
      </rPr>
      <t xml:space="preserve">Oprava karosérií a podobné služby (oprava dverí, zámok, okien, opätovné striekanie karosérií, opravy po havárii) auto­
</t>
    </r>
    <r>
      <rPr>
        <sz val="10"/>
        <rFont val="Times New Roman"/>
        <family val="1"/>
        <charset val="238"/>
      </rPr>
      <t>mobilov a ľahkých nákladných motorových vozidiel</t>
    </r>
  </si>
  <si>
    <r>
      <rPr>
        <sz val="10"/>
        <rFont val="Times New Roman"/>
        <family val="1"/>
        <charset val="238"/>
      </rPr>
      <t>45.20.2</t>
    </r>
  </si>
  <si>
    <r>
      <rPr>
        <sz val="10"/>
        <rFont val="Times New Roman"/>
        <family val="1"/>
        <charset val="238"/>
      </rPr>
      <t>Oprava a údržba ostatných motorových vozidiel</t>
    </r>
  </si>
  <si>
    <r>
      <rPr>
        <sz val="10"/>
        <rFont val="Times New Roman"/>
        <family val="1"/>
        <charset val="238"/>
      </rPr>
      <t>45.20.21</t>
    </r>
  </si>
  <si>
    <r>
      <rPr>
        <sz val="10"/>
        <rFont val="Times New Roman"/>
        <family val="1"/>
        <charset val="238"/>
      </rPr>
      <t>Bežná údržba a opravy (okrem opráv elektrického systému a karosérií) ostatných motorových vozidiel</t>
    </r>
  </si>
  <si>
    <r>
      <rPr>
        <sz val="10"/>
        <rFont val="Times New Roman"/>
        <family val="1"/>
        <charset val="238"/>
      </rPr>
      <t>45.20.22</t>
    </r>
  </si>
  <si>
    <r>
      <rPr>
        <sz val="10"/>
        <rFont val="Times New Roman"/>
        <family val="1"/>
        <charset val="238"/>
      </rPr>
      <t>Oprava elektrického systému ostatných motorových vozidiel</t>
    </r>
  </si>
  <si>
    <r>
      <rPr>
        <sz val="10"/>
        <rFont val="Times New Roman"/>
        <family val="1"/>
        <charset val="238"/>
      </rPr>
      <t>45.20.23</t>
    </r>
  </si>
  <si>
    <r>
      <rPr>
        <sz val="10"/>
        <rFont val="Times New Roman"/>
        <family val="1"/>
        <charset val="238"/>
      </rPr>
      <t xml:space="preserve">Oprava karosérií a podobné služby (oprava dverí, zámok, okien, opätovné striekanie karosérií, opravy po havárii) ostat­
</t>
    </r>
    <r>
      <rPr>
        <sz val="10"/>
        <rFont val="Times New Roman"/>
        <family val="1"/>
        <charset val="238"/>
      </rPr>
      <t>ných motorových vozidiel</t>
    </r>
  </si>
  <si>
    <r>
      <rPr>
        <sz val="10"/>
        <rFont val="Times New Roman"/>
        <family val="1"/>
        <charset val="238"/>
      </rPr>
      <t>45.20.3</t>
    </r>
  </si>
  <si>
    <r>
      <rPr>
        <sz val="10"/>
        <rFont val="Times New Roman"/>
        <family val="1"/>
        <charset val="238"/>
      </rPr>
      <t>Umývanie a leštenie automobilov a podobné služby</t>
    </r>
  </si>
  <si>
    <r>
      <rPr>
        <sz val="10"/>
        <rFont val="Times New Roman"/>
        <family val="1"/>
        <charset val="238"/>
      </rPr>
      <t>45.20.30</t>
    </r>
  </si>
  <si>
    <t>45.3</t>
  </si>
  <si>
    <r>
      <rPr>
        <sz val="10"/>
        <rFont val="Times New Roman"/>
        <family val="1"/>
        <charset val="238"/>
      </rPr>
      <t>Predaj dielov a príslušenstva motorových vozidiel</t>
    </r>
  </si>
  <si>
    <t>45.31</t>
  </si>
  <si>
    <r>
      <rPr>
        <sz val="10"/>
        <rFont val="Times New Roman"/>
        <family val="1"/>
        <charset val="238"/>
      </rPr>
      <t>Veľkoobchod s dielmi a príslušenstvom motorových vozidiel</t>
    </r>
  </si>
  <si>
    <r>
      <rPr>
        <sz val="10"/>
        <rFont val="Times New Roman"/>
        <family val="1"/>
        <charset val="238"/>
      </rPr>
      <t>45.31.1</t>
    </r>
  </si>
  <si>
    <r>
      <rPr>
        <sz val="10"/>
        <rFont val="Times New Roman"/>
        <family val="1"/>
        <charset val="238"/>
      </rPr>
      <t>45.31.11</t>
    </r>
  </si>
  <si>
    <r>
      <rPr>
        <sz val="10"/>
        <rFont val="Times New Roman"/>
        <family val="1"/>
        <charset val="238"/>
      </rPr>
      <t>Veľkoobchod s pneumatikami a dušami pneumatík z kaučuku</t>
    </r>
  </si>
  <si>
    <r>
      <rPr>
        <sz val="10"/>
        <rFont val="Times New Roman"/>
        <family val="1"/>
        <charset val="238"/>
      </rPr>
      <t>45.31.12</t>
    </r>
  </si>
  <si>
    <r>
      <rPr>
        <sz val="10"/>
        <rFont val="Times New Roman"/>
        <family val="1"/>
        <charset val="238"/>
      </rPr>
      <t>Veľkoobchod s ostatnými dielmi a príslušenstvom motorových vozidiel</t>
    </r>
  </si>
  <si>
    <r>
      <rPr>
        <sz val="10"/>
        <rFont val="Times New Roman"/>
        <family val="1"/>
        <charset val="238"/>
      </rPr>
      <t>45.31.2</t>
    </r>
  </si>
  <si>
    <r>
      <rPr>
        <sz val="10"/>
        <rFont val="Times New Roman"/>
        <family val="1"/>
        <charset val="238"/>
      </rPr>
      <t>Veľkoobchodné služby v oblasti sprostredkovania obchodu s dielmi a príslušenstvom motorových vozidiel</t>
    </r>
  </si>
  <si>
    <r>
      <rPr>
        <sz val="10"/>
        <rFont val="Times New Roman"/>
        <family val="1"/>
        <charset val="238"/>
      </rPr>
      <t>45.31.20</t>
    </r>
  </si>
  <si>
    <t>45.32</t>
  </si>
  <si>
    <r>
      <rPr>
        <sz val="10"/>
        <rFont val="Times New Roman"/>
        <family val="1"/>
        <charset val="238"/>
      </rPr>
      <t>Maloobchod s dielmi a príslušenstvom motorových vozidiel</t>
    </r>
  </si>
  <si>
    <r>
      <rPr>
        <sz val="10"/>
        <rFont val="Times New Roman"/>
        <family val="1"/>
        <charset val="238"/>
      </rPr>
      <t>45.32.1</t>
    </r>
  </si>
  <si>
    <r>
      <rPr>
        <sz val="10"/>
        <rFont val="Times New Roman"/>
        <family val="1"/>
        <charset val="238"/>
      </rPr>
      <t>Maloobchod s dielmi a príslušenstvom motorových vozidiel v špecializovaných predajniach</t>
    </r>
  </si>
  <si>
    <r>
      <rPr>
        <sz val="10"/>
        <rFont val="Times New Roman"/>
        <family val="1"/>
        <charset val="238"/>
      </rPr>
      <t>45.32.11</t>
    </r>
  </si>
  <si>
    <r>
      <rPr>
        <sz val="10"/>
        <rFont val="Times New Roman"/>
        <family val="1"/>
        <charset val="238"/>
      </rPr>
      <t>Maloobchod s pneumatikami v špecializovaných predajniach</t>
    </r>
  </si>
  <si>
    <r>
      <rPr>
        <sz val="10"/>
        <rFont val="Times New Roman"/>
        <family val="1"/>
        <charset val="238"/>
      </rPr>
      <t>45.32.12</t>
    </r>
  </si>
  <si>
    <r>
      <rPr>
        <sz val="10"/>
        <rFont val="Times New Roman"/>
        <family val="1"/>
        <charset val="238"/>
      </rPr>
      <t>Maloobchod s ostatnými dielmi a príslušenstvom motorových vozidiel v špecializovaných predajniach</t>
    </r>
  </si>
  <si>
    <r>
      <rPr>
        <sz val="10"/>
        <rFont val="Times New Roman"/>
        <family val="1"/>
        <charset val="238"/>
      </rPr>
      <t>45.32.2</t>
    </r>
  </si>
  <si>
    <r>
      <rPr>
        <sz val="10"/>
        <rFont val="Times New Roman"/>
        <family val="1"/>
        <charset val="238"/>
      </rPr>
      <t>Ostatné maloobchodné služby v oblasti dielov a príslušenstva motorových vozidiel</t>
    </r>
  </si>
  <si>
    <r>
      <rPr>
        <sz val="10"/>
        <rFont val="Times New Roman"/>
        <family val="1"/>
        <charset val="238"/>
      </rPr>
      <t>45.32.21</t>
    </r>
  </si>
  <si>
    <r>
      <rPr>
        <sz val="10"/>
        <rFont val="Times New Roman"/>
        <family val="1"/>
        <charset val="238"/>
      </rPr>
      <t>Maloobchodné služby v oblasti predaja dielov a príslušenstva motorových vozidiel cez internet</t>
    </r>
  </si>
  <si>
    <r>
      <rPr>
        <sz val="10"/>
        <rFont val="Times New Roman"/>
        <family val="1"/>
        <charset val="238"/>
      </rPr>
      <t>45.32.22</t>
    </r>
  </si>
  <si>
    <r>
      <rPr>
        <sz val="10"/>
        <rFont val="Times New Roman"/>
        <family val="1"/>
        <charset val="238"/>
      </rPr>
      <t>Zásielkové maloobchodné služby v oblasti dielov a príslušenstva motorových vozidiel</t>
    </r>
  </si>
  <si>
    <r>
      <rPr>
        <sz val="10"/>
        <rFont val="Times New Roman"/>
        <family val="1"/>
        <charset val="238"/>
      </rPr>
      <t>45.32.29</t>
    </r>
  </si>
  <si>
    <r>
      <rPr>
        <sz val="10"/>
        <rFont val="Times New Roman"/>
        <family val="1"/>
        <charset val="238"/>
      </rPr>
      <t>Ostatné maloobchodné služby v oblasti dielov a príslušenstva motorových vozidiel i. n.</t>
    </r>
  </si>
  <si>
    <t>45.4</t>
  </si>
  <si>
    <r>
      <rPr>
        <sz val="10"/>
        <rFont val="Times New Roman"/>
        <family val="1"/>
        <charset val="238"/>
      </rPr>
      <t>Predaj, oprava a údržba motocyklov a ich dielov a príslušenstva</t>
    </r>
  </si>
  <si>
    <t>45.40</t>
  </si>
  <si>
    <r>
      <rPr>
        <sz val="10"/>
        <rFont val="Times New Roman"/>
        <family val="1"/>
        <charset val="238"/>
      </rPr>
      <t>45.40.1</t>
    </r>
  </si>
  <si>
    <r>
      <rPr>
        <sz val="10"/>
        <rFont val="Times New Roman"/>
        <family val="1"/>
        <charset val="238"/>
      </rPr>
      <t>Veľkoobchod s motocyklami a ich dielmi a príslušenstvom</t>
    </r>
  </si>
  <si>
    <r>
      <rPr>
        <sz val="10"/>
        <rFont val="Times New Roman"/>
        <family val="1"/>
        <charset val="238"/>
      </rPr>
      <t>45.40.10</t>
    </r>
  </si>
  <si>
    <r>
      <rPr>
        <sz val="10"/>
        <rFont val="Times New Roman"/>
        <family val="1"/>
        <charset val="238"/>
      </rPr>
      <t>45.40.2</t>
    </r>
  </si>
  <si>
    <r>
      <rPr>
        <sz val="10"/>
        <rFont val="Times New Roman"/>
        <family val="1"/>
        <charset val="238"/>
      </rPr>
      <t>Maloobchod s motocyklami, ich dielmi a príslušenstvom v špecializovaných predajniach</t>
    </r>
  </si>
  <si>
    <r>
      <rPr>
        <sz val="10"/>
        <rFont val="Times New Roman"/>
        <family val="1"/>
        <charset val="238"/>
      </rPr>
      <t>45.40.20</t>
    </r>
  </si>
  <si>
    <r>
      <rPr>
        <sz val="10"/>
        <rFont val="Times New Roman"/>
        <family val="1"/>
        <charset val="238"/>
      </rPr>
      <t>45.40.3</t>
    </r>
  </si>
  <si>
    <r>
      <rPr>
        <sz val="10"/>
        <rFont val="Times New Roman"/>
        <family val="1"/>
        <charset val="238"/>
      </rPr>
      <t>Ostatné maloobchodné služby v oblasti motocyklov, ich dielov a príslušenstva</t>
    </r>
  </si>
  <si>
    <r>
      <rPr>
        <sz val="10"/>
        <rFont val="Times New Roman"/>
        <family val="1"/>
        <charset val="238"/>
      </rPr>
      <t>45.40.30</t>
    </r>
  </si>
  <si>
    <r>
      <rPr>
        <sz val="10"/>
        <rFont val="Times New Roman"/>
        <family val="1"/>
        <charset val="238"/>
      </rPr>
      <t>45.40.4</t>
    </r>
  </si>
  <si>
    <r>
      <rPr>
        <sz val="10"/>
        <rFont val="Times New Roman"/>
        <family val="1"/>
        <charset val="238"/>
      </rPr>
      <t>Služby v oblasti sprostredkovania veľkoobchodu s motocyklami a ich dielmi a príslušenstvom</t>
    </r>
  </si>
  <si>
    <r>
      <rPr>
        <sz val="10"/>
        <rFont val="Times New Roman"/>
        <family val="1"/>
        <charset val="238"/>
      </rPr>
      <t>45.40.40</t>
    </r>
  </si>
  <si>
    <r>
      <rPr>
        <sz val="10"/>
        <rFont val="Times New Roman"/>
        <family val="1"/>
        <charset val="238"/>
      </rPr>
      <t>45.40.5</t>
    </r>
  </si>
  <si>
    <r>
      <rPr>
        <sz val="10"/>
        <rFont val="Times New Roman"/>
        <family val="1"/>
        <charset val="238"/>
      </rPr>
      <t>Oprava a údržba motocyklov</t>
    </r>
  </si>
  <si>
    <r>
      <rPr>
        <sz val="10"/>
        <rFont val="Times New Roman"/>
        <family val="1"/>
        <charset val="238"/>
      </rPr>
      <t>45.40.50</t>
    </r>
  </si>
  <si>
    <r>
      <rPr>
        <sz val="10"/>
        <rFont val="Times New Roman"/>
        <family val="1"/>
        <charset val="238"/>
      </rPr>
      <t>Veľkoobchod okrem motorových vozidiel a motocyklov</t>
    </r>
  </si>
  <si>
    <t>46.1</t>
  </si>
  <si>
    <r>
      <rPr>
        <sz val="10"/>
        <rFont val="Times New Roman"/>
        <family val="1"/>
        <charset val="238"/>
      </rPr>
      <t>Sprostredkovanie veľkoobchodu</t>
    </r>
  </si>
  <si>
    <t>46.11</t>
  </si>
  <si>
    <r>
      <rPr>
        <sz val="10"/>
        <rFont val="Times New Roman"/>
        <family val="1"/>
        <charset val="238"/>
      </rPr>
      <t xml:space="preserve">Služby v oblasti sprostredkovania veľkoobchodu s poľnohospodárskymi surovinami, živými zvieratami, textilnými surovi­
</t>
    </r>
    <r>
      <rPr>
        <sz val="10"/>
        <rFont val="Times New Roman"/>
        <family val="1"/>
        <charset val="238"/>
      </rPr>
      <t>nami a polotovarmi</t>
    </r>
  </si>
  <si>
    <t>46.11.1</t>
  </si>
  <si>
    <t>46.11.11</t>
  </si>
  <si>
    <r>
      <rPr>
        <sz val="10"/>
        <rFont val="Times New Roman"/>
        <family val="1"/>
        <charset val="238"/>
      </rPr>
      <t>Služby v oblasti sprostredkovania veľkoobchodu so živými zvieratami</t>
    </r>
  </si>
  <si>
    <t>46.11.12</t>
  </si>
  <si>
    <r>
      <rPr>
        <sz val="10"/>
        <rFont val="Times New Roman"/>
        <family val="1"/>
        <charset val="238"/>
      </rPr>
      <t>Služby v oblasti sprostredkovania veľkoobchodu s kvetmi a rastlinami</t>
    </r>
  </si>
  <si>
    <t>46.11.19</t>
  </si>
  <si>
    <r>
      <rPr>
        <sz val="10"/>
        <rFont val="Times New Roman"/>
        <family val="1"/>
        <charset val="238"/>
      </rPr>
      <t>Služby v oblasti sprostredkovania veľkoobchodu s ostatnými poľnohospodárskymi surovinami, textilnými surovinami a polotovarmi</t>
    </r>
  </si>
  <si>
    <t>46.12</t>
  </si>
  <si>
    <r>
      <rPr>
        <sz val="10"/>
        <rFont val="Times New Roman"/>
        <family val="1"/>
        <charset val="238"/>
      </rPr>
      <t>Služby v oblasti sprostredkovania veľkoobchodu s palivami, rudami, kovmi a priemyselnými chemickými látkami</t>
    </r>
  </si>
  <si>
    <t>46.12.1</t>
  </si>
  <si>
    <t>46.12.11</t>
  </si>
  <si>
    <r>
      <rPr>
        <sz val="10"/>
        <rFont val="Times New Roman"/>
        <family val="1"/>
        <charset val="238"/>
      </rPr>
      <t>Služby v oblasti sprostredkovania veľkoobchodu s pevnými, kvapalnými a plynnými palivami a podobnými výrobkami</t>
    </r>
  </si>
  <si>
    <t>46.12.12</t>
  </si>
  <si>
    <r>
      <rPr>
        <sz val="10"/>
        <rFont val="Times New Roman"/>
        <family val="1"/>
        <charset val="238"/>
      </rPr>
      <t>Služby v oblasti sprostredkovania veľkoobchodu s kovovými rudami a kovmi v primárnych formách</t>
    </r>
  </si>
  <si>
    <t>46.12.13</t>
  </si>
  <si>
    <r>
      <rPr>
        <sz val="10"/>
        <rFont val="Times New Roman"/>
        <family val="1"/>
        <charset val="238"/>
      </rPr>
      <t>Služby v oblasti sprostredkovania veľkoobchodu s priemyselnými chemickými látkami, hnojivami a agrochemickými výrobkami</t>
    </r>
  </si>
  <si>
    <t>46.13</t>
  </si>
  <si>
    <r>
      <rPr>
        <sz val="10"/>
        <rFont val="Times New Roman"/>
        <family val="1"/>
        <charset val="238"/>
      </rPr>
      <t>Služby v oblasti sprostredkovania veľkoobchodu s drevom a stavebnými materiálmi</t>
    </r>
  </si>
  <si>
    <r>
      <rPr>
        <sz val="10"/>
        <rFont val="Times New Roman"/>
        <family val="1"/>
        <charset val="238"/>
      </rPr>
      <t>46.13.1</t>
    </r>
  </si>
  <si>
    <r>
      <rPr>
        <sz val="10"/>
        <rFont val="Times New Roman"/>
        <family val="1"/>
        <charset val="238"/>
      </rPr>
      <t>46.13.11</t>
    </r>
  </si>
  <si>
    <r>
      <rPr>
        <sz val="10"/>
        <rFont val="Times New Roman"/>
        <family val="1"/>
        <charset val="238"/>
      </rPr>
      <t>Služby v oblasti sprostredkovania veľkoobchodu s drevom a výrobkami z neho</t>
    </r>
  </si>
  <si>
    <r>
      <rPr>
        <sz val="10"/>
        <rFont val="Times New Roman"/>
        <family val="1"/>
        <charset val="238"/>
      </rPr>
      <t>46.13.12</t>
    </r>
  </si>
  <si>
    <r>
      <rPr>
        <sz val="10"/>
        <rFont val="Times New Roman"/>
        <family val="1"/>
        <charset val="238"/>
      </rPr>
      <t>Služby v oblasti sprostredkovania veľkoobchodu so stavebnými materiálmi</t>
    </r>
  </si>
  <si>
    <t>46.14</t>
  </si>
  <si>
    <r>
      <rPr>
        <sz val="10"/>
        <rFont val="Times New Roman"/>
        <family val="1"/>
        <charset val="238"/>
      </rPr>
      <t>Služby v oblasti sprostredkovania veľkoobchodu so strojmi, priemyselnými zariadeniami, loďami a lietadlami</t>
    </r>
  </si>
  <si>
    <r>
      <rPr>
        <sz val="10"/>
        <rFont val="Times New Roman"/>
        <family val="1"/>
        <charset val="238"/>
      </rPr>
      <t>46.14.1</t>
    </r>
  </si>
  <si>
    <r>
      <rPr>
        <sz val="10"/>
        <rFont val="Times New Roman"/>
        <family val="1"/>
        <charset val="238"/>
      </rPr>
      <t>46.14.11</t>
    </r>
  </si>
  <si>
    <r>
      <rPr>
        <sz val="10"/>
        <rFont val="Times New Roman"/>
        <family val="1"/>
        <charset val="238"/>
      </rPr>
      <t>Služby v oblasti sprostredkovania veľkoobchodu s počítačmi, softvérom, elektronickým a telekomunikačným zariadením a ostatnými kancelárskymi zariadeniami</t>
    </r>
  </si>
  <si>
    <r>
      <rPr>
        <sz val="10"/>
        <rFont val="Times New Roman"/>
        <family val="1"/>
        <charset val="238"/>
      </rPr>
      <t>46.14.12</t>
    </r>
  </si>
  <si>
    <r>
      <rPr>
        <sz val="10"/>
        <rFont val="Times New Roman"/>
        <family val="1"/>
        <charset val="238"/>
      </rPr>
      <t>Služby v oblasti sprostredkovania veľkoobchodu s loďami, lietadlami a ostatnými dopravnými zariadeniami i. n</t>
    </r>
  </si>
  <si>
    <r>
      <rPr>
        <sz val="10"/>
        <rFont val="Times New Roman"/>
        <family val="1"/>
        <charset val="238"/>
      </rPr>
      <t>46.14.19</t>
    </r>
  </si>
  <si>
    <r>
      <rPr>
        <sz val="10"/>
        <rFont val="Times New Roman"/>
        <family val="1"/>
        <charset val="238"/>
      </rPr>
      <t>Služby v oblasti sprostredkovania veľkoobchodu s ostatnými strojmi a priemyselnými zariadeniami i. n.</t>
    </r>
  </si>
  <si>
    <t>46.15</t>
  </si>
  <si>
    <r>
      <rPr>
        <sz val="10"/>
        <rFont val="Times New Roman"/>
        <family val="1"/>
        <charset val="238"/>
      </rPr>
      <t>Služby v oblasti sprostredkovania veľkoobchodu s nábytkom, tovarom pre domácnosť a železiarskym tovarom</t>
    </r>
  </si>
  <si>
    <r>
      <rPr>
        <sz val="10"/>
        <rFont val="Times New Roman"/>
        <family val="1"/>
        <charset val="238"/>
      </rPr>
      <t>46.15.1</t>
    </r>
  </si>
  <si>
    <r>
      <rPr>
        <sz val="10"/>
        <rFont val="Times New Roman"/>
        <family val="1"/>
        <charset val="238"/>
      </rPr>
      <t>46.15.11</t>
    </r>
  </si>
  <si>
    <r>
      <rPr>
        <sz val="10"/>
        <rFont val="Times New Roman"/>
        <family val="1"/>
        <charset val="238"/>
      </rPr>
      <t>Služby v oblasti sprostredkovania veľkoobchodu s nábytkom</t>
    </r>
  </si>
  <si>
    <r>
      <rPr>
        <sz val="10"/>
        <rFont val="Times New Roman"/>
        <family val="1"/>
        <charset val="238"/>
      </rPr>
      <t>46.15.12</t>
    </r>
  </si>
  <si>
    <r>
      <rPr>
        <sz val="10"/>
        <rFont val="Times New Roman"/>
        <family val="1"/>
        <charset val="238"/>
      </rPr>
      <t>Služby v oblasti sprostredkovania veľkoobchodu s rádioprijímačmi, televízormi a videozariadeniami</t>
    </r>
  </si>
  <si>
    <r>
      <rPr>
        <sz val="10"/>
        <rFont val="Times New Roman"/>
        <family val="1"/>
        <charset val="238"/>
      </rPr>
      <t>46.15.13</t>
    </r>
  </si>
  <si>
    <r>
      <rPr>
        <sz val="10"/>
        <rFont val="Times New Roman"/>
        <family val="1"/>
        <charset val="238"/>
      </rPr>
      <t>Služby v oblasti sprostredkovania veľkoobchodu so železiarskym tovarom a ručnými nástrojmi</t>
    </r>
  </si>
  <si>
    <r>
      <rPr>
        <sz val="10"/>
        <rFont val="Times New Roman"/>
        <family val="1"/>
        <charset val="238"/>
      </rPr>
      <t>46.15.19</t>
    </r>
  </si>
  <si>
    <r>
      <rPr>
        <sz val="10"/>
        <rFont val="Times New Roman"/>
        <family val="1"/>
        <charset val="238"/>
      </rPr>
      <t>Služby v oblasti sprostredkovania veľkoobchodu s nožiarskym tovarom a tovarom pre domácnosť i. n.</t>
    </r>
  </si>
  <si>
    <t>46.16</t>
  </si>
  <si>
    <r>
      <rPr>
        <sz val="10"/>
        <rFont val="Times New Roman"/>
        <family val="1"/>
        <charset val="238"/>
      </rPr>
      <t>Služby v oblasti sprostredkovania veľkoobchodu s textilom, odevmi, kožušinami, obuvou a koženým tovarom</t>
    </r>
  </si>
  <si>
    <r>
      <rPr>
        <sz val="10"/>
        <rFont val="Times New Roman"/>
        <family val="1"/>
        <charset val="238"/>
      </rPr>
      <t>46.16.1</t>
    </r>
  </si>
  <si>
    <r>
      <rPr>
        <sz val="10"/>
        <rFont val="Times New Roman"/>
        <family val="1"/>
        <charset val="238"/>
      </rPr>
      <t>46.16.11</t>
    </r>
  </si>
  <si>
    <r>
      <rPr>
        <sz val="10"/>
        <rFont val="Times New Roman"/>
        <family val="1"/>
        <charset val="238"/>
      </rPr>
      <t>Služby v oblasti sprostredkovania veľkoobchodu s textilom</t>
    </r>
  </si>
  <si>
    <r>
      <rPr>
        <sz val="10"/>
        <rFont val="Times New Roman"/>
        <family val="1"/>
        <charset val="238"/>
      </rPr>
      <t>46.16.12</t>
    </r>
  </si>
  <si>
    <r>
      <rPr>
        <sz val="10"/>
        <rFont val="Times New Roman"/>
        <family val="1"/>
        <charset val="238"/>
      </rPr>
      <t>Služby v oblasti sprostredkovania veľkoobchodu s odevmi, kožušinami a obuvou</t>
    </r>
  </si>
  <si>
    <r>
      <rPr>
        <sz val="10"/>
        <rFont val="Times New Roman"/>
        <family val="1"/>
        <charset val="238"/>
      </rPr>
      <t>46.16.13</t>
    </r>
  </si>
  <si>
    <r>
      <rPr>
        <sz val="10"/>
        <rFont val="Times New Roman"/>
        <family val="1"/>
        <charset val="238"/>
      </rPr>
      <t>Služby v oblasti sprostredkovania veľkoobchodu s koženými výrobkami a cestovnými potrebami</t>
    </r>
  </si>
  <si>
    <t>46.17</t>
  </si>
  <si>
    <r>
      <rPr>
        <sz val="10"/>
        <rFont val="Times New Roman"/>
        <family val="1"/>
        <charset val="238"/>
      </rPr>
      <t>Služby v oblasti sprostredkovania veľkoobchodu s potravinami, nápojmi a tabakom</t>
    </r>
  </si>
  <si>
    <r>
      <rPr>
        <sz val="10"/>
        <rFont val="Times New Roman"/>
        <family val="1"/>
        <charset val="238"/>
      </rPr>
      <t>46.17.1</t>
    </r>
  </si>
  <si>
    <r>
      <rPr>
        <sz val="10"/>
        <rFont val="Times New Roman"/>
        <family val="1"/>
        <charset val="238"/>
      </rPr>
      <t>46.17.11</t>
    </r>
  </si>
  <si>
    <r>
      <rPr>
        <sz val="10"/>
        <rFont val="Times New Roman"/>
        <family val="1"/>
        <charset val="238"/>
      </rPr>
      <t>Služby v oblasti sprostredkovania veľkoobchodu s potravinami</t>
    </r>
  </si>
  <si>
    <r>
      <rPr>
        <sz val="10"/>
        <rFont val="Times New Roman"/>
        <family val="1"/>
        <charset val="238"/>
      </rPr>
      <t>46.17.12</t>
    </r>
  </si>
  <si>
    <r>
      <rPr>
        <sz val="10"/>
        <rFont val="Times New Roman"/>
        <family val="1"/>
        <charset val="238"/>
      </rPr>
      <t>Služby v oblasti sprostredkovania veľkoobchodu s nápojmi</t>
    </r>
  </si>
  <si>
    <r>
      <rPr>
        <sz val="10"/>
        <rFont val="Times New Roman"/>
        <family val="1"/>
        <charset val="238"/>
      </rPr>
      <t>46.17.13</t>
    </r>
  </si>
  <si>
    <r>
      <rPr>
        <sz val="10"/>
        <rFont val="Times New Roman"/>
        <family val="1"/>
        <charset val="238"/>
      </rPr>
      <t>Služby v oblasti sprostredkovania veľkoobchodu s tabakom</t>
    </r>
  </si>
  <si>
    <t>46.18</t>
  </si>
  <si>
    <r>
      <rPr>
        <sz val="10"/>
        <rFont val="Times New Roman"/>
        <family val="1"/>
        <charset val="238"/>
      </rPr>
      <t>Služby v oblasti sprostredkovania veľkoobchodu s ostatným špecifickým tovarom</t>
    </r>
  </si>
  <si>
    <r>
      <rPr>
        <sz val="10"/>
        <rFont val="Times New Roman"/>
        <family val="1"/>
        <charset val="238"/>
      </rPr>
      <t>46.18.1</t>
    </r>
  </si>
  <si>
    <r>
      <rPr>
        <sz val="10"/>
        <rFont val="Times New Roman"/>
        <family val="1"/>
        <charset val="238"/>
      </rPr>
      <t>46.18.11</t>
    </r>
  </si>
  <si>
    <r>
      <rPr>
        <sz val="10"/>
        <rFont val="Times New Roman"/>
        <family val="1"/>
        <charset val="238"/>
      </rPr>
      <t>Služby v oblasti sprostredkovania veľkoobchodu s farmaceutickým a zdravotníckym tovarom, parfumériou a toaletnými výrobkami a čistiacimi prípravkami</t>
    </r>
  </si>
  <si>
    <r>
      <rPr>
        <sz val="10"/>
        <rFont val="Times New Roman"/>
        <family val="1"/>
        <charset val="238"/>
      </rPr>
      <t>46.18.12</t>
    </r>
  </si>
  <si>
    <r>
      <rPr>
        <sz val="10"/>
        <rFont val="Times New Roman"/>
        <family val="1"/>
        <charset val="238"/>
      </rPr>
      <t>Služby v oblasti sprostredkovania veľkoobchodu s hrami a hračkami, športovými potrebami, bicyklami, knihami, novi­ nami, časopismi a  kancelárskymi potrebami,  hudobnými  nástrojmi, hodinkami, hodinami  a  šperkmi, fotografickými a optickými zariadeniami</t>
    </r>
  </si>
  <si>
    <r>
      <rPr>
        <sz val="10"/>
        <rFont val="Times New Roman"/>
        <family val="1"/>
        <charset val="238"/>
      </rPr>
      <t>46.18.19</t>
    </r>
  </si>
  <si>
    <r>
      <rPr>
        <sz val="10"/>
        <rFont val="Times New Roman"/>
        <family val="1"/>
        <charset val="238"/>
      </rPr>
      <t>Služby v oblasti sprostredkovania veľkoobchodu s ostatným špecifickým tovarom i. n.</t>
    </r>
  </si>
  <si>
    <t>46.19</t>
  </si>
  <si>
    <r>
      <rPr>
        <sz val="10"/>
        <rFont val="Times New Roman"/>
        <family val="1"/>
        <charset val="238"/>
      </rPr>
      <t>Služby v oblasti sprostredkovania veľkoobchodu s rozličným tovarom</t>
    </r>
  </si>
  <si>
    <r>
      <rPr>
        <sz val="10"/>
        <rFont val="Times New Roman"/>
        <family val="1"/>
        <charset val="238"/>
      </rPr>
      <t>46.19.1</t>
    </r>
  </si>
  <si>
    <r>
      <rPr>
        <sz val="10"/>
        <rFont val="Times New Roman"/>
        <family val="1"/>
        <charset val="238"/>
      </rPr>
      <t>46.19.10</t>
    </r>
  </si>
  <si>
    <t>46.2</t>
  </si>
  <si>
    <r>
      <rPr>
        <sz val="10"/>
        <rFont val="Times New Roman"/>
        <family val="1"/>
        <charset val="238"/>
      </rPr>
      <t>Veľkoobchod s poľnohospodárskymi surovinami a živými zvieratami</t>
    </r>
  </si>
  <si>
    <t>46.21</t>
  </si>
  <si>
    <r>
      <rPr>
        <sz val="10"/>
        <rFont val="Times New Roman"/>
        <family val="1"/>
        <charset val="238"/>
      </rPr>
      <t>Veľkoobchod s obilím, nespracovaným tabakom, semenami a krmivami pre zvieratá</t>
    </r>
  </si>
  <si>
    <r>
      <rPr>
        <sz val="10"/>
        <rFont val="Times New Roman"/>
        <family val="1"/>
        <charset val="238"/>
      </rPr>
      <t>46.21.1</t>
    </r>
  </si>
  <si>
    <r>
      <rPr>
        <sz val="10"/>
        <rFont val="Times New Roman"/>
        <family val="1"/>
        <charset val="238"/>
      </rPr>
      <t>Veľkoobchod s obilím, semenami a krmivami pre zvieratá</t>
    </r>
  </si>
  <si>
    <r>
      <rPr>
        <sz val="10"/>
        <rFont val="Times New Roman"/>
        <family val="1"/>
        <charset val="238"/>
      </rPr>
      <t>46.21.11</t>
    </r>
  </si>
  <si>
    <r>
      <rPr>
        <sz val="10"/>
        <rFont val="Times New Roman"/>
        <family val="1"/>
        <charset val="238"/>
      </rPr>
      <t>Veľkoobchod s obilím</t>
    </r>
  </si>
  <si>
    <r>
      <rPr>
        <sz val="10"/>
        <rFont val="Times New Roman"/>
        <family val="1"/>
        <charset val="238"/>
      </rPr>
      <t>46.21.12</t>
    </r>
  </si>
  <si>
    <r>
      <rPr>
        <sz val="10"/>
        <rFont val="Times New Roman"/>
        <family val="1"/>
        <charset val="238"/>
      </rPr>
      <t>Veľkoobchod so semenami (inými ako olejnatými semenami)</t>
    </r>
  </si>
  <si>
    <r>
      <rPr>
        <sz val="10"/>
        <rFont val="Times New Roman"/>
        <family val="1"/>
        <charset val="238"/>
      </rPr>
      <t>46.21.13</t>
    </r>
  </si>
  <si>
    <r>
      <rPr>
        <sz val="10"/>
        <rFont val="Times New Roman"/>
        <family val="1"/>
        <charset val="238"/>
      </rPr>
      <t>Veľkoobchod s olejnatými semenami a olejnatými plodmi</t>
    </r>
  </si>
  <si>
    <r>
      <rPr>
        <sz val="10"/>
        <rFont val="Times New Roman"/>
        <family val="1"/>
        <charset val="238"/>
      </rPr>
      <t>46.21.14</t>
    </r>
  </si>
  <si>
    <r>
      <rPr>
        <sz val="10"/>
        <rFont val="Times New Roman"/>
        <family val="1"/>
        <charset val="238"/>
      </rPr>
      <t>Veľkoobchod s krmivami pre zvieratá</t>
    </r>
  </si>
  <si>
    <r>
      <rPr>
        <sz val="10"/>
        <rFont val="Times New Roman"/>
        <family val="1"/>
        <charset val="238"/>
      </rPr>
      <t>46.21.19</t>
    </r>
  </si>
  <si>
    <r>
      <rPr>
        <sz val="10"/>
        <rFont val="Times New Roman"/>
        <family val="1"/>
        <charset val="238"/>
      </rPr>
      <t>Veľkoobchod s ostatnými poľnohospodárskymi surovinami i. n.</t>
    </r>
  </si>
  <si>
    <r>
      <rPr>
        <sz val="10"/>
        <rFont val="Times New Roman"/>
        <family val="1"/>
        <charset val="238"/>
      </rPr>
      <t>46.21.2</t>
    </r>
  </si>
  <si>
    <r>
      <rPr>
        <sz val="10"/>
        <rFont val="Times New Roman"/>
        <family val="1"/>
        <charset val="238"/>
      </rPr>
      <t>Veľkoobchod s nespracovaným tabakom</t>
    </r>
  </si>
  <si>
    <r>
      <rPr>
        <sz val="10"/>
        <rFont val="Times New Roman"/>
        <family val="1"/>
        <charset val="238"/>
      </rPr>
      <t>46.21.20</t>
    </r>
  </si>
  <si>
    <t>46.22</t>
  </si>
  <si>
    <r>
      <rPr>
        <sz val="10"/>
        <rFont val="Times New Roman"/>
        <family val="1"/>
        <charset val="238"/>
      </rPr>
      <t>Veľkoobchod s kvetmi a rastlinami</t>
    </r>
  </si>
  <si>
    <r>
      <rPr>
        <sz val="10"/>
        <rFont val="Times New Roman"/>
        <family val="1"/>
        <charset val="238"/>
      </rPr>
      <t>46.22.1</t>
    </r>
  </si>
  <si>
    <r>
      <rPr>
        <sz val="10"/>
        <rFont val="Times New Roman"/>
        <family val="1"/>
        <charset val="238"/>
      </rPr>
      <t>46.22.10</t>
    </r>
  </si>
  <si>
    <t>46.23</t>
  </si>
  <si>
    <r>
      <rPr>
        <sz val="10"/>
        <rFont val="Times New Roman"/>
        <family val="1"/>
        <charset val="238"/>
      </rPr>
      <t>Veľkoobchod so živými zvieratami</t>
    </r>
  </si>
  <si>
    <r>
      <rPr>
        <sz val="10"/>
        <rFont val="Times New Roman"/>
        <family val="1"/>
        <charset val="238"/>
      </rPr>
      <t>46.23.1</t>
    </r>
  </si>
  <si>
    <r>
      <rPr>
        <sz val="10"/>
        <rFont val="Times New Roman"/>
        <family val="1"/>
        <charset val="238"/>
      </rPr>
      <t>46.23.10</t>
    </r>
  </si>
  <si>
    <t>46.24</t>
  </si>
  <si>
    <r>
      <rPr>
        <sz val="10"/>
        <rFont val="Times New Roman"/>
        <family val="1"/>
        <charset val="238"/>
      </rPr>
      <t>Veľkoobchod s kožou, kožušinami a opracovanou kožou</t>
    </r>
  </si>
  <si>
    <r>
      <rPr>
        <sz val="10"/>
        <rFont val="Times New Roman"/>
        <family val="1"/>
        <charset val="238"/>
      </rPr>
      <t>46.24.1</t>
    </r>
  </si>
  <si>
    <r>
      <rPr>
        <sz val="10"/>
        <rFont val="Times New Roman"/>
        <family val="1"/>
        <charset val="238"/>
      </rPr>
      <t>Veľkoobchod s kožami, kožkami a usňami</t>
    </r>
  </si>
  <si>
    <r>
      <rPr>
        <sz val="10"/>
        <rFont val="Times New Roman"/>
        <family val="1"/>
        <charset val="238"/>
      </rPr>
      <t>46.24.10</t>
    </r>
  </si>
  <si>
    <t>46.3</t>
  </si>
  <si>
    <r>
      <rPr>
        <sz val="10"/>
        <rFont val="Times New Roman"/>
        <family val="1"/>
        <charset val="238"/>
      </rPr>
      <t>Veľkoobchod s potravinami, nápojmi a tabakom</t>
    </r>
  </si>
  <si>
    <t>46.31</t>
  </si>
  <si>
    <r>
      <rPr>
        <sz val="10"/>
        <rFont val="Times New Roman"/>
        <family val="1"/>
        <charset val="238"/>
      </rPr>
      <t>Veľkoobchod s ovocím a zeleninou</t>
    </r>
  </si>
  <si>
    <r>
      <rPr>
        <sz val="10"/>
        <rFont val="Times New Roman"/>
        <family val="1"/>
        <charset val="238"/>
      </rPr>
      <t>46.31.1</t>
    </r>
  </si>
  <si>
    <r>
      <rPr>
        <sz val="10"/>
        <rFont val="Times New Roman"/>
        <family val="1"/>
        <charset val="238"/>
      </rPr>
      <t>46.31.11</t>
    </r>
  </si>
  <si>
    <r>
      <rPr>
        <sz val="10"/>
        <rFont val="Times New Roman"/>
        <family val="1"/>
        <charset val="238"/>
      </rPr>
      <t>Veľkoobchod s čerstvým ovocím a zeleninou</t>
    </r>
  </si>
  <si>
    <r>
      <rPr>
        <sz val="10"/>
        <rFont val="Times New Roman"/>
        <family val="1"/>
        <charset val="238"/>
      </rPr>
      <t>46.31.12</t>
    </r>
  </si>
  <si>
    <r>
      <rPr>
        <sz val="10"/>
        <rFont val="Times New Roman"/>
        <family val="1"/>
        <charset val="238"/>
      </rPr>
      <t>Veľkoobchod so spracovaným ovocím a zeleninou</t>
    </r>
  </si>
  <si>
    <t>46.32</t>
  </si>
  <si>
    <r>
      <rPr>
        <sz val="10"/>
        <rFont val="Times New Roman"/>
        <family val="1"/>
        <charset val="238"/>
      </rPr>
      <t>Veľkoobchod s mäsom a mäsovými výrobkami</t>
    </r>
  </si>
  <si>
    <r>
      <rPr>
        <sz val="10"/>
        <rFont val="Times New Roman"/>
        <family val="1"/>
        <charset val="238"/>
      </rPr>
      <t>46.32.1</t>
    </r>
  </si>
  <si>
    <r>
      <rPr>
        <sz val="10"/>
        <rFont val="Times New Roman"/>
        <family val="1"/>
        <charset val="238"/>
      </rPr>
      <t>46.32.11</t>
    </r>
  </si>
  <si>
    <r>
      <rPr>
        <sz val="10"/>
        <rFont val="Times New Roman"/>
        <family val="1"/>
        <charset val="238"/>
      </rPr>
      <t>Veľkoobchod s mäsom (vrátane hydinového)</t>
    </r>
  </si>
  <si>
    <r>
      <rPr>
        <sz val="10"/>
        <rFont val="Times New Roman"/>
        <family val="1"/>
        <charset val="238"/>
      </rPr>
      <t>46.32.12</t>
    </r>
  </si>
  <si>
    <r>
      <rPr>
        <sz val="10"/>
        <rFont val="Times New Roman"/>
        <family val="1"/>
        <charset val="238"/>
      </rPr>
      <t>Veľkoobchod s mäsovými výrobkami (vrátane hydinových)</t>
    </r>
  </si>
  <si>
    <t>46.33</t>
  </si>
  <si>
    <r>
      <rPr>
        <sz val="10"/>
        <rFont val="Times New Roman"/>
        <family val="1"/>
        <charset val="238"/>
      </rPr>
      <t>Veľkoobchod s mliečnymi výrobkami, vajcami a jedlými olejmi a tukmi</t>
    </r>
  </si>
  <si>
    <r>
      <rPr>
        <sz val="10"/>
        <rFont val="Times New Roman"/>
        <family val="1"/>
        <charset val="238"/>
      </rPr>
      <t>46.33.1</t>
    </r>
  </si>
  <si>
    <r>
      <rPr>
        <sz val="10"/>
        <rFont val="Times New Roman"/>
        <family val="1"/>
        <charset val="238"/>
      </rPr>
      <t>46.33.11</t>
    </r>
  </si>
  <si>
    <r>
      <rPr>
        <sz val="10"/>
        <rFont val="Times New Roman"/>
        <family val="1"/>
        <charset val="238"/>
      </rPr>
      <t>Veľkoobchod s mliečnymi výrobkami</t>
    </r>
  </si>
  <si>
    <r>
      <rPr>
        <sz val="10"/>
        <rFont val="Times New Roman"/>
        <family val="1"/>
        <charset val="238"/>
      </rPr>
      <t>46.33.12</t>
    </r>
  </si>
  <si>
    <r>
      <rPr>
        <sz val="10"/>
        <rFont val="Times New Roman"/>
        <family val="1"/>
        <charset val="238"/>
      </rPr>
      <t>Veľkoobchod s vajcami</t>
    </r>
  </si>
  <si>
    <r>
      <rPr>
        <sz val="10"/>
        <rFont val="Times New Roman"/>
        <family val="1"/>
        <charset val="238"/>
      </rPr>
      <t>46.33.13</t>
    </r>
  </si>
  <si>
    <r>
      <rPr>
        <sz val="10"/>
        <rFont val="Times New Roman"/>
        <family val="1"/>
        <charset val="238"/>
      </rPr>
      <t>Veľkoobchod s jedlými olejmi a tukmi</t>
    </r>
  </si>
  <si>
    <t>46.34</t>
  </si>
  <si>
    <r>
      <rPr>
        <sz val="10"/>
        <rFont val="Times New Roman"/>
        <family val="1"/>
        <charset val="238"/>
      </rPr>
      <t>Veľkoobchod s nápojmi</t>
    </r>
  </si>
  <si>
    <r>
      <rPr>
        <sz val="10"/>
        <rFont val="Times New Roman"/>
        <family val="1"/>
        <charset val="238"/>
      </rPr>
      <t>46.34.1</t>
    </r>
  </si>
  <si>
    <r>
      <rPr>
        <sz val="10"/>
        <rFont val="Times New Roman"/>
        <family val="1"/>
        <charset val="238"/>
      </rPr>
      <t>46.34.11</t>
    </r>
  </si>
  <si>
    <r>
      <rPr>
        <sz val="10"/>
        <rFont val="Times New Roman"/>
        <family val="1"/>
        <charset val="238"/>
      </rPr>
      <t>Veľkoobchod so šťavami, minerálnymi vodami, limonádami a ostatnými nealkoholickými nápojmi</t>
    </r>
  </si>
  <si>
    <r>
      <rPr>
        <sz val="10"/>
        <rFont val="Times New Roman"/>
        <family val="1"/>
        <charset val="238"/>
      </rPr>
      <t>46.34.12</t>
    </r>
  </si>
  <si>
    <r>
      <rPr>
        <sz val="10"/>
        <rFont val="Times New Roman"/>
        <family val="1"/>
        <charset val="238"/>
      </rPr>
      <t>Veľkoobchod s alkoholickými nápojmi</t>
    </r>
  </si>
  <si>
    <t>46.35</t>
  </si>
  <si>
    <r>
      <rPr>
        <sz val="10"/>
        <rFont val="Times New Roman"/>
        <family val="1"/>
        <charset val="238"/>
      </rPr>
      <t>Veľkoobchod s tabakovými výrobkami</t>
    </r>
  </si>
  <si>
    <r>
      <rPr>
        <sz val="10"/>
        <rFont val="Times New Roman"/>
        <family val="1"/>
        <charset val="238"/>
      </rPr>
      <t>46.35.1</t>
    </r>
  </si>
  <si>
    <r>
      <rPr>
        <sz val="10"/>
        <rFont val="Times New Roman"/>
        <family val="1"/>
        <charset val="238"/>
      </rPr>
      <t>46.35.10</t>
    </r>
  </si>
  <si>
    <t>46.36</t>
  </si>
  <si>
    <r>
      <rPr>
        <sz val="10"/>
        <rFont val="Times New Roman"/>
        <family val="1"/>
        <charset val="238"/>
      </rPr>
      <t>Veľkoobchod s cukrom, čokoládou a cukrovinkami</t>
    </r>
  </si>
  <si>
    <r>
      <rPr>
        <sz val="10"/>
        <rFont val="Times New Roman"/>
        <family val="1"/>
        <charset val="238"/>
      </rPr>
      <t>46.36.1</t>
    </r>
  </si>
  <si>
    <r>
      <rPr>
        <sz val="10"/>
        <rFont val="Times New Roman"/>
        <family val="1"/>
        <charset val="238"/>
      </rPr>
      <t>46.36.11</t>
    </r>
  </si>
  <si>
    <r>
      <rPr>
        <sz val="10"/>
        <rFont val="Times New Roman"/>
        <family val="1"/>
        <charset val="238"/>
      </rPr>
      <t>Veľkoobchod s cukrom</t>
    </r>
  </si>
  <si>
    <r>
      <rPr>
        <sz val="10"/>
        <rFont val="Times New Roman"/>
        <family val="1"/>
        <charset val="238"/>
      </rPr>
      <t>46.36.12</t>
    </r>
  </si>
  <si>
    <r>
      <rPr>
        <sz val="10"/>
        <rFont val="Times New Roman"/>
        <family val="1"/>
        <charset val="238"/>
      </rPr>
      <t>Veľkoobchod s pekárskymi výrobkami</t>
    </r>
  </si>
  <si>
    <r>
      <rPr>
        <sz val="10"/>
        <rFont val="Times New Roman"/>
        <family val="1"/>
        <charset val="238"/>
      </rPr>
      <t>46.36.13</t>
    </r>
  </si>
  <si>
    <r>
      <rPr>
        <sz val="10"/>
        <rFont val="Times New Roman"/>
        <family val="1"/>
        <charset val="238"/>
      </rPr>
      <t>Veľkoobchod s čokoládou a cukrovinkami</t>
    </r>
  </si>
  <si>
    <t>46.37</t>
  </si>
  <si>
    <r>
      <rPr>
        <sz val="10"/>
        <rFont val="Times New Roman"/>
        <family val="1"/>
        <charset val="238"/>
      </rPr>
      <t>Veľkoobchod s kávou, čajom, kakaom a korením</t>
    </r>
  </si>
  <si>
    <r>
      <rPr>
        <sz val="10"/>
        <rFont val="Times New Roman"/>
        <family val="1"/>
        <charset val="238"/>
      </rPr>
      <t>46.37.1</t>
    </r>
  </si>
  <si>
    <r>
      <rPr>
        <sz val="10"/>
        <rFont val="Times New Roman"/>
        <family val="1"/>
        <charset val="238"/>
      </rPr>
      <t>46.37.10</t>
    </r>
  </si>
  <si>
    <t>46.38</t>
  </si>
  <si>
    <r>
      <rPr>
        <sz val="10"/>
        <rFont val="Times New Roman"/>
        <family val="1"/>
        <charset val="238"/>
      </rPr>
      <t>Veľkoobchod s inými potravinami vrátane rýb, kôrovcov a mäkkýšov</t>
    </r>
  </si>
  <si>
    <r>
      <rPr>
        <sz val="10"/>
        <rFont val="Times New Roman"/>
        <family val="1"/>
        <charset val="238"/>
      </rPr>
      <t>46.38.1</t>
    </r>
  </si>
  <si>
    <r>
      <rPr>
        <sz val="10"/>
        <rFont val="Times New Roman"/>
        <family val="1"/>
        <charset val="238"/>
      </rPr>
      <t>Veľkoobchod s rybami, kôrovcami a mäkkýšmi</t>
    </r>
  </si>
  <si>
    <r>
      <rPr>
        <sz val="10"/>
        <rFont val="Times New Roman"/>
        <family val="1"/>
        <charset val="238"/>
      </rPr>
      <t>46.38.10</t>
    </r>
  </si>
  <si>
    <r>
      <rPr>
        <sz val="10"/>
        <rFont val="Times New Roman"/>
        <family val="1"/>
        <charset val="238"/>
      </rPr>
      <t>46.38.2</t>
    </r>
  </si>
  <si>
    <r>
      <rPr>
        <sz val="10"/>
        <rFont val="Times New Roman"/>
        <family val="1"/>
        <charset val="238"/>
      </rPr>
      <t>Veľkoobchod s ostatnými potravinárskymi výrobkami</t>
    </r>
  </si>
  <si>
    <r>
      <rPr>
        <sz val="10"/>
        <rFont val="Times New Roman"/>
        <family val="1"/>
        <charset val="238"/>
      </rPr>
      <t>46.38.21</t>
    </r>
  </si>
  <si>
    <r>
      <rPr>
        <sz val="10"/>
        <rFont val="Times New Roman"/>
        <family val="1"/>
        <charset val="238"/>
      </rPr>
      <t>Veľkoobchod s homogenizovanými potravinovými prípravkami a diétnymi potravinami</t>
    </r>
  </si>
  <si>
    <r>
      <rPr>
        <sz val="10"/>
        <rFont val="Times New Roman"/>
        <family val="1"/>
        <charset val="238"/>
      </rPr>
      <t>46.38.29</t>
    </r>
  </si>
  <si>
    <r>
      <rPr>
        <sz val="10"/>
        <rFont val="Times New Roman"/>
        <family val="1"/>
        <charset val="238"/>
      </rPr>
      <t>Veľkoobchod s ostatnými potravinárskymi výrobkami i. n.</t>
    </r>
  </si>
  <si>
    <t>46.39</t>
  </si>
  <si>
    <r>
      <rPr>
        <sz val="10"/>
        <rFont val="Times New Roman"/>
        <family val="1"/>
        <charset val="238"/>
      </rPr>
      <t>Nešpecializovaný veľkoobchod s potravinami, nápojmi a tabakom</t>
    </r>
  </si>
  <si>
    <r>
      <rPr>
        <sz val="10"/>
        <rFont val="Times New Roman"/>
        <family val="1"/>
        <charset val="238"/>
      </rPr>
      <t>46.39.1</t>
    </r>
  </si>
  <si>
    <r>
      <rPr>
        <sz val="10"/>
        <rFont val="Times New Roman"/>
        <family val="1"/>
        <charset val="238"/>
      </rPr>
      <t>46.39.11</t>
    </r>
  </si>
  <si>
    <r>
      <rPr>
        <sz val="10"/>
        <rFont val="Times New Roman"/>
        <family val="1"/>
        <charset val="238"/>
      </rPr>
      <t>Nešpecializovaný veľkoobchod s mrazenými potravinami</t>
    </r>
  </si>
  <si>
    <r>
      <rPr>
        <sz val="10"/>
        <rFont val="Times New Roman"/>
        <family val="1"/>
        <charset val="238"/>
      </rPr>
      <t>46.39.12</t>
    </r>
  </si>
  <si>
    <r>
      <rPr>
        <sz val="10"/>
        <rFont val="Times New Roman"/>
        <family val="1"/>
        <charset val="238"/>
      </rPr>
      <t>Nešpecializovaný veľkoobchod s nemrazenými potravinami, nápojmi a tabakom</t>
    </r>
  </si>
  <si>
    <t>46.4</t>
  </si>
  <si>
    <r>
      <rPr>
        <sz val="10"/>
        <rFont val="Times New Roman"/>
        <family val="1"/>
        <charset val="238"/>
      </rPr>
      <t>Veľkoobchod s tovarom pre domácnosť</t>
    </r>
  </si>
  <si>
    <t>46.41</t>
  </si>
  <si>
    <r>
      <rPr>
        <sz val="10"/>
        <rFont val="Times New Roman"/>
        <family val="1"/>
        <charset val="238"/>
      </rPr>
      <t>Veľkoobchod s textilom</t>
    </r>
  </si>
  <si>
    <r>
      <rPr>
        <sz val="10"/>
        <rFont val="Times New Roman"/>
        <family val="1"/>
        <charset val="238"/>
      </rPr>
      <t>46.41.1</t>
    </r>
  </si>
  <si>
    <r>
      <rPr>
        <sz val="10"/>
        <rFont val="Times New Roman"/>
        <family val="1"/>
        <charset val="238"/>
      </rPr>
      <t>46.41.11</t>
    </r>
  </si>
  <si>
    <r>
      <rPr>
        <sz val="10"/>
        <rFont val="Times New Roman"/>
        <family val="1"/>
        <charset val="238"/>
      </rPr>
      <t>Veľkoobchod s priadzou</t>
    </r>
  </si>
  <si>
    <r>
      <rPr>
        <sz val="10"/>
        <rFont val="Times New Roman"/>
        <family val="1"/>
        <charset val="238"/>
      </rPr>
      <t>46.41.12</t>
    </r>
  </si>
  <si>
    <r>
      <rPr>
        <sz val="10"/>
        <rFont val="Times New Roman"/>
        <family val="1"/>
        <charset val="238"/>
      </rPr>
      <t>Veľkoobchod s tkaninami</t>
    </r>
  </si>
  <si>
    <r>
      <rPr>
        <sz val="10"/>
        <rFont val="Times New Roman"/>
        <family val="1"/>
        <charset val="238"/>
      </rPr>
      <t>46.41.13</t>
    </r>
  </si>
  <si>
    <r>
      <rPr>
        <sz val="10"/>
        <rFont val="Times New Roman"/>
        <family val="1"/>
        <charset val="238"/>
      </rPr>
      <t>Veľkoobchod s bielizňou pre domácnosť, záclonami a rozličnými predmetmi do domácnosti z textilných materiálov</t>
    </r>
  </si>
  <si>
    <r>
      <rPr>
        <sz val="10"/>
        <rFont val="Times New Roman"/>
        <family val="1"/>
        <charset val="238"/>
      </rPr>
      <t>46.41.14</t>
    </r>
  </si>
  <si>
    <r>
      <rPr>
        <sz val="10"/>
        <rFont val="Times New Roman"/>
        <family val="1"/>
        <charset val="238"/>
      </rPr>
      <t>Veľkoobchod s galantérnym tovarom</t>
    </r>
  </si>
  <si>
    <t>46.42</t>
  </si>
  <si>
    <r>
      <rPr>
        <sz val="10"/>
        <rFont val="Times New Roman"/>
        <family val="1"/>
        <charset val="238"/>
      </rPr>
      <t>Veľkoobchod s odevmi a obuvou</t>
    </r>
  </si>
  <si>
    <r>
      <rPr>
        <sz val="10"/>
        <rFont val="Times New Roman"/>
        <family val="1"/>
        <charset val="238"/>
      </rPr>
      <t>46.42.1</t>
    </r>
  </si>
  <si>
    <r>
      <rPr>
        <sz val="10"/>
        <rFont val="Times New Roman"/>
        <family val="1"/>
        <charset val="238"/>
      </rPr>
      <t>46.42.11</t>
    </r>
  </si>
  <si>
    <r>
      <rPr>
        <sz val="10"/>
        <rFont val="Times New Roman"/>
        <family val="1"/>
        <charset val="238"/>
      </rPr>
      <t>Veľkoobchod s odevmi</t>
    </r>
  </si>
  <si>
    <r>
      <rPr>
        <sz val="10"/>
        <rFont val="Times New Roman"/>
        <family val="1"/>
        <charset val="238"/>
      </rPr>
      <t>46.42.12</t>
    </r>
  </si>
  <si>
    <r>
      <rPr>
        <sz val="10"/>
        <rFont val="Times New Roman"/>
        <family val="1"/>
        <charset val="238"/>
      </rPr>
      <t>Veľkoobchod s obuvou</t>
    </r>
  </si>
  <si>
    <t>46.43</t>
  </si>
  <si>
    <r>
      <rPr>
        <sz val="10"/>
        <rFont val="Times New Roman"/>
        <family val="1"/>
        <charset val="238"/>
      </rPr>
      <t>Veľkoobchod s elektrospotrebičmi pre domácnosť</t>
    </r>
  </si>
  <si>
    <r>
      <rPr>
        <sz val="10"/>
        <rFont val="Times New Roman"/>
        <family val="1"/>
        <charset val="238"/>
      </rPr>
      <t>46.43.1</t>
    </r>
  </si>
  <si>
    <r>
      <rPr>
        <sz val="10"/>
        <rFont val="Times New Roman"/>
        <family val="1"/>
        <charset val="238"/>
      </rPr>
      <t>46.43.11</t>
    </r>
  </si>
  <si>
    <r>
      <rPr>
        <sz val="10"/>
        <rFont val="Times New Roman"/>
        <family val="1"/>
        <charset val="238"/>
      </rPr>
      <t>Veľkoobchod s elektrickými spotrebičmi pre domácnosť okrem rozhlasových, televíznych a fotografických zariadení</t>
    </r>
  </si>
  <si>
    <r>
      <rPr>
        <sz val="10"/>
        <rFont val="Times New Roman"/>
        <family val="1"/>
        <charset val="238"/>
      </rPr>
      <t>46.43.12</t>
    </r>
  </si>
  <si>
    <r>
      <rPr>
        <sz val="10"/>
        <rFont val="Times New Roman"/>
        <family val="1"/>
        <charset val="238"/>
      </rPr>
      <t>Veľkoobchod s rádioprijímačmi, televízormi, videami a DVD zariadeniami</t>
    </r>
  </si>
  <si>
    <r>
      <rPr>
        <sz val="10"/>
        <rFont val="Times New Roman"/>
        <family val="1"/>
        <charset val="238"/>
      </rPr>
      <t>46.43.13</t>
    </r>
  </si>
  <si>
    <r>
      <rPr>
        <sz val="10"/>
        <rFont val="Times New Roman"/>
        <family val="1"/>
        <charset val="238"/>
      </rPr>
      <t>Veľkoobchod s platňami, zvukovými páskami a videopáskami, CD a DVD diskami (okrem nenahraných pások)</t>
    </r>
  </si>
  <si>
    <r>
      <rPr>
        <sz val="10"/>
        <rFont val="Times New Roman"/>
        <family val="1"/>
        <charset val="238"/>
      </rPr>
      <t>46.43.14</t>
    </r>
  </si>
  <si>
    <r>
      <rPr>
        <sz val="10"/>
        <rFont val="Times New Roman"/>
        <family val="1"/>
        <charset val="238"/>
      </rPr>
      <t>Veľkoobchod s fotografickým a optickým tovarom</t>
    </r>
  </si>
  <si>
    <t>46.44</t>
  </si>
  <si>
    <r>
      <rPr>
        <sz val="10"/>
        <rFont val="Times New Roman"/>
        <family val="1"/>
        <charset val="238"/>
      </rPr>
      <t>Veľkoobchod s porcelánom a sklom a čistiacimi prostriedkami</t>
    </r>
  </si>
  <si>
    <r>
      <rPr>
        <sz val="10"/>
        <rFont val="Times New Roman"/>
        <family val="1"/>
        <charset val="238"/>
      </rPr>
      <t>46.44.1</t>
    </r>
  </si>
  <si>
    <r>
      <rPr>
        <sz val="10"/>
        <rFont val="Times New Roman"/>
        <family val="1"/>
        <charset val="238"/>
      </rPr>
      <t>46.44.11</t>
    </r>
  </si>
  <si>
    <r>
      <rPr>
        <sz val="10"/>
        <rFont val="Times New Roman"/>
        <family val="1"/>
        <charset val="238"/>
      </rPr>
      <t>Veľkoobchod s tovarom zo skla, s porcelánom a s keramikou</t>
    </r>
  </si>
  <si>
    <r>
      <rPr>
        <sz val="10"/>
        <rFont val="Times New Roman"/>
        <family val="1"/>
        <charset val="238"/>
      </rPr>
      <t>46.44.12</t>
    </r>
  </si>
  <si>
    <r>
      <rPr>
        <sz val="10"/>
        <rFont val="Times New Roman"/>
        <family val="1"/>
        <charset val="238"/>
      </rPr>
      <t>Veľkoobchod s čistiacimi prostriedkami</t>
    </r>
  </si>
  <si>
    <t>46.45</t>
  </si>
  <si>
    <r>
      <rPr>
        <sz val="10"/>
        <rFont val="Times New Roman"/>
        <family val="1"/>
        <charset val="238"/>
      </rPr>
      <t>Veľkoobchod s parfumérskym a kozmetickým tovarom</t>
    </r>
  </si>
  <si>
    <r>
      <rPr>
        <sz val="10"/>
        <rFont val="Times New Roman"/>
        <family val="1"/>
        <charset val="238"/>
      </rPr>
      <t>46.45.1</t>
    </r>
  </si>
  <si>
    <r>
      <rPr>
        <sz val="10"/>
        <rFont val="Times New Roman"/>
        <family val="1"/>
        <charset val="238"/>
      </rPr>
      <t>46.45.10</t>
    </r>
  </si>
  <si>
    <t>46.46</t>
  </si>
  <si>
    <r>
      <rPr>
        <sz val="10"/>
        <rFont val="Times New Roman"/>
        <family val="1"/>
        <charset val="238"/>
      </rPr>
      <t>Veľkoobchod s farmaceutickým tovarom</t>
    </r>
  </si>
  <si>
    <r>
      <rPr>
        <sz val="10"/>
        <rFont val="Times New Roman"/>
        <family val="1"/>
        <charset val="238"/>
      </rPr>
      <t>46.46.1</t>
    </r>
  </si>
  <si>
    <r>
      <rPr>
        <sz val="10"/>
        <rFont val="Times New Roman"/>
        <family val="1"/>
        <charset val="238"/>
      </rPr>
      <t>46.46.11</t>
    </r>
  </si>
  <si>
    <r>
      <rPr>
        <sz val="10"/>
        <rFont val="Times New Roman"/>
        <family val="1"/>
        <charset val="238"/>
      </rPr>
      <t>Veľkoobchod so základnými farmaceutickými výrobkami a farmaceutickými prípravkami</t>
    </r>
  </si>
  <si>
    <r>
      <rPr>
        <sz val="10"/>
        <rFont val="Times New Roman"/>
        <family val="1"/>
        <charset val="238"/>
      </rPr>
      <t>46.46.12</t>
    </r>
  </si>
  <si>
    <r>
      <rPr>
        <sz val="10"/>
        <rFont val="Times New Roman"/>
        <family val="1"/>
        <charset val="238"/>
      </rPr>
      <t>Veľkoobchod s chirurgickými, lekárskymi a ortopedickými pomôckami a prístrojmi</t>
    </r>
  </si>
  <si>
    <t>46.47</t>
  </si>
  <si>
    <r>
      <rPr>
        <sz val="10"/>
        <rFont val="Times New Roman"/>
        <family val="1"/>
        <charset val="238"/>
      </rPr>
      <t>Veľkoobchod s nábytkom, kobercami a svietidlami</t>
    </r>
  </si>
  <si>
    <r>
      <rPr>
        <sz val="10"/>
        <rFont val="Times New Roman"/>
        <family val="1"/>
        <charset val="238"/>
      </rPr>
      <t>46.47.1</t>
    </r>
  </si>
  <si>
    <r>
      <rPr>
        <sz val="10"/>
        <rFont val="Times New Roman"/>
        <family val="1"/>
        <charset val="238"/>
      </rPr>
      <t>46.47.11</t>
    </r>
  </si>
  <si>
    <r>
      <rPr>
        <sz val="10"/>
        <rFont val="Times New Roman"/>
        <family val="1"/>
        <charset val="238"/>
      </rPr>
      <t>Veľkoobchod s nábytkom pre domácnosť</t>
    </r>
  </si>
  <si>
    <r>
      <rPr>
        <sz val="10"/>
        <rFont val="Times New Roman"/>
        <family val="1"/>
        <charset val="238"/>
      </rPr>
      <t>46.47.12</t>
    </r>
  </si>
  <si>
    <r>
      <rPr>
        <sz val="10"/>
        <rFont val="Times New Roman"/>
        <family val="1"/>
        <charset val="238"/>
      </rPr>
      <t>Veľkoobchod so svietidlami</t>
    </r>
  </si>
  <si>
    <r>
      <rPr>
        <sz val="10"/>
        <rFont val="Times New Roman"/>
        <family val="1"/>
        <charset val="238"/>
      </rPr>
      <t>46.47.13</t>
    </r>
  </si>
  <si>
    <r>
      <rPr>
        <sz val="10"/>
        <rFont val="Times New Roman"/>
        <family val="1"/>
        <charset val="238"/>
      </rPr>
      <t>Veľkoobchod s kobercami a koberčekmi</t>
    </r>
  </si>
  <si>
    <t>46.48</t>
  </si>
  <si>
    <r>
      <rPr>
        <sz val="10"/>
        <rFont val="Times New Roman"/>
        <family val="1"/>
        <charset val="238"/>
      </rPr>
      <t>Veľkoobchod s hodinkami a šperkmi</t>
    </r>
  </si>
  <si>
    <r>
      <rPr>
        <sz val="10"/>
        <rFont val="Times New Roman"/>
        <family val="1"/>
        <charset val="238"/>
      </rPr>
      <t>46.48.1</t>
    </r>
  </si>
  <si>
    <r>
      <rPr>
        <sz val="10"/>
        <rFont val="Times New Roman"/>
        <family val="1"/>
        <charset val="238"/>
      </rPr>
      <t>46.48.10</t>
    </r>
  </si>
  <si>
    <t>46.49</t>
  </si>
  <si>
    <r>
      <rPr>
        <sz val="10"/>
        <rFont val="Times New Roman"/>
        <family val="1"/>
        <charset val="238"/>
      </rPr>
      <t>Veľkoobchod s ostatnými domácimi potrebami</t>
    </r>
  </si>
  <si>
    <r>
      <rPr>
        <sz val="10"/>
        <rFont val="Times New Roman"/>
        <family val="1"/>
        <charset val="238"/>
      </rPr>
      <t>46.49.1</t>
    </r>
  </si>
  <si>
    <r>
      <rPr>
        <sz val="10"/>
        <rFont val="Times New Roman"/>
        <family val="1"/>
        <charset val="238"/>
      </rPr>
      <t>Veľkoobchod s príbormi a výrobkami z kovov pre domácnosť, s prúteným tovarom, výrobkami z korku a s ostatnými domácimi predmetmi i. n.</t>
    </r>
  </si>
  <si>
    <r>
      <rPr>
        <sz val="10"/>
        <rFont val="Times New Roman"/>
        <family val="1"/>
        <charset val="238"/>
      </rPr>
      <t>46.49.11</t>
    </r>
  </si>
  <si>
    <r>
      <rPr>
        <sz val="10"/>
        <rFont val="Times New Roman"/>
        <family val="1"/>
        <charset val="238"/>
      </rPr>
      <t>Veľkoobchod s príbormi a výrobkami z kovov pre domácnosť</t>
    </r>
  </si>
  <si>
    <r>
      <rPr>
        <sz val="10"/>
        <rFont val="Times New Roman"/>
        <family val="1"/>
        <charset val="238"/>
      </rPr>
      <t>46.49.12</t>
    </r>
  </si>
  <si>
    <r>
      <rPr>
        <sz val="10"/>
        <rFont val="Times New Roman"/>
        <family val="1"/>
        <charset val="238"/>
      </rPr>
      <t>Veľkoobchod s prúteným tovarom, výrobkami z korku, debnárskymi a inými drevenými výrobkami</t>
    </r>
  </si>
  <si>
    <r>
      <rPr>
        <sz val="10"/>
        <rFont val="Times New Roman"/>
        <family val="1"/>
        <charset val="238"/>
      </rPr>
      <t>46.49.19</t>
    </r>
  </si>
  <si>
    <r>
      <rPr>
        <sz val="10"/>
        <rFont val="Times New Roman"/>
        <family val="1"/>
        <charset val="238"/>
      </rPr>
      <t>Veľkoobchod s výrobkami a zariadením pre domácnosť i. n.</t>
    </r>
  </si>
  <si>
    <r>
      <rPr>
        <sz val="10"/>
        <rFont val="Times New Roman"/>
        <family val="1"/>
        <charset val="238"/>
      </rPr>
      <t>46.49.2</t>
    </r>
  </si>
  <si>
    <r>
      <rPr>
        <sz val="10"/>
        <rFont val="Times New Roman"/>
        <family val="1"/>
        <charset val="238"/>
      </rPr>
      <t>Veľkoobchod s knihami, časopismi a kancelárskymi potrebami</t>
    </r>
  </si>
  <si>
    <r>
      <rPr>
        <sz val="10"/>
        <rFont val="Times New Roman"/>
        <family val="1"/>
        <charset val="238"/>
      </rPr>
      <t>46.49.21</t>
    </r>
  </si>
  <si>
    <r>
      <rPr>
        <sz val="10"/>
        <rFont val="Times New Roman"/>
        <family val="1"/>
        <charset val="238"/>
      </rPr>
      <t>Veľkoobchod s knihami</t>
    </r>
  </si>
  <si>
    <r>
      <rPr>
        <sz val="10"/>
        <rFont val="Times New Roman"/>
        <family val="1"/>
        <charset val="238"/>
      </rPr>
      <t>46.49.22</t>
    </r>
  </si>
  <si>
    <r>
      <rPr>
        <sz val="10"/>
        <rFont val="Times New Roman"/>
        <family val="1"/>
        <charset val="238"/>
      </rPr>
      <t>Veľkoobchod s časopismi a novinami</t>
    </r>
  </si>
  <si>
    <r>
      <rPr>
        <sz val="10"/>
        <rFont val="Times New Roman"/>
        <family val="1"/>
        <charset val="238"/>
      </rPr>
      <t>46.49.23</t>
    </r>
  </si>
  <si>
    <r>
      <rPr>
        <sz val="10"/>
        <rFont val="Times New Roman"/>
        <family val="1"/>
        <charset val="238"/>
      </rPr>
      <t>Veľkoobchod s kancelárskymi potrebami</t>
    </r>
  </si>
  <si>
    <r>
      <rPr>
        <sz val="10"/>
        <rFont val="Times New Roman"/>
        <family val="1"/>
        <charset val="238"/>
      </rPr>
      <t>46.49.3</t>
    </r>
  </si>
  <si>
    <r>
      <rPr>
        <sz val="10"/>
        <rFont val="Times New Roman"/>
        <family val="1"/>
        <charset val="238"/>
      </rPr>
      <t>Veľkoobchod s ostatným spotrebným tovarom</t>
    </r>
  </si>
  <si>
    <r>
      <rPr>
        <sz val="10"/>
        <rFont val="Times New Roman"/>
        <family val="1"/>
        <charset val="238"/>
      </rPr>
      <t>46.49.31</t>
    </r>
  </si>
  <si>
    <r>
      <rPr>
        <sz val="10"/>
        <rFont val="Times New Roman"/>
        <family val="1"/>
        <charset val="238"/>
      </rPr>
      <t>Veľkoobchod s hudobnými nástrojmi</t>
    </r>
  </si>
  <si>
    <r>
      <rPr>
        <sz val="10"/>
        <rFont val="Times New Roman"/>
        <family val="1"/>
        <charset val="238"/>
      </rPr>
      <t>46.49.32</t>
    </r>
  </si>
  <si>
    <r>
      <rPr>
        <sz val="10"/>
        <rFont val="Times New Roman"/>
        <family val="1"/>
        <charset val="238"/>
      </rPr>
      <t>Veľkoobchod s hrami a hračkami</t>
    </r>
  </si>
  <si>
    <r>
      <rPr>
        <sz val="10"/>
        <rFont val="Times New Roman"/>
        <family val="1"/>
        <charset val="238"/>
      </rPr>
      <t>46.49.33</t>
    </r>
  </si>
  <si>
    <r>
      <rPr>
        <sz val="10"/>
        <rFont val="Times New Roman"/>
        <family val="1"/>
        <charset val="238"/>
      </rPr>
      <t>Veľkoobchod so športovými potrebami (vrátane bicyklov)</t>
    </r>
  </si>
  <si>
    <r>
      <rPr>
        <sz val="10"/>
        <rFont val="Times New Roman"/>
        <family val="1"/>
        <charset val="238"/>
      </rPr>
      <t>46.49.34</t>
    </r>
  </si>
  <si>
    <r>
      <rPr>
        <sz val="10"/>
        <rFont val="Times New Roman"/>
        <family val="1"/>
        <charset val="238"/>
      </rPr>
      <t>Veľkoobchod s koženými výrobkami a cestovnými potrebami</t>
    </r>
  </si>
  <si>
    <r>
      <rPr>
        <sz val="10"/>
        <rFont val="Times New Roman"/>
        <family val="1"/>
        <charset val="238"/>
      </rPr>
      <t>46.49.35</t>
    </r>
  </si>
  <si>
    <r>
      <rPr>
        <sz val="10"/>
        <rFont val="Times New Roman"/>
        <family val="1"/>
        <charset val="238"/>
      </rPr>
      <t>Veľkoobchod so známkami a mincami</t>
    </r>
  </si>
  <si>
    <r>
      <rPr>
        <sz val="10"/>
        <rFont val="Times New Roman"/>
        <family val="1"/>
        <charset val="238"/>
      </rPr>
      <t>46.49.36</t>
    </r>
  </si>
  <si>
    <r>
      <rPr>
        <sz val="10"/>
        <rFont val="Times New Roman"/>
        <family val="1"/>
        <charset val="238"/>
      </rPr>
      <t>Veľkoobchod so suvenírmi a umeleckými predmetmi</t>
    </r>
  </si>
  <si>
    <r>
      <rPr>
        <sz val="10"/>
        <rFont val="Times New Roman"/>
        <family val="1"/>
        <charset val="238"/>
      </rPr>
      <t>46.49.39</t>
    </r>
  </si>
  <si>
    <r>
      <rPr>
        <sz val="10"/>
        <rFont val="Times New Roman"/>
        <family val="1"/>
        <charset val="238"/>
      </rPr>
      <t>Veľkoobchod s ostatným spotrebným tovarom i. n.</t>
    </r>
  </si>
  <si>
    <t>46.5</t>
  </si>
  <si>
    <r>
      <rPr>
        <sz val="10"/>
        <rFont val="Times New Roman"/>
        <family val="1"/>
        <charset val="238"/>
      </rPr>
      <t>Veľkoobchod so zariadeniami pre informatiku a komunikácie – IKT</t>
    </r>
  </si>
  <si>
    <t>46.51</t>
  </si>
  <si>
    <r>
      <rPr>
        <sz val="10"/>
        <rFont val="Times New Roman"/>
        <family val="1"/>
        <charset val="238"/>
      </rPr>
      <t>Veľkoobchod s počítačmi, počítačovými periférnymi zariadeniami a softvérom</t>
    </r>
  </si>
  <si>
    <r>
      <rPr>
        <sz val="10"/>
        <rFont val="Times New Roman"/>
        <family val="1"/>
        <charset val="238"/>
      </rPr>
      <t>46.51.1</t>
    </r>
  </si>
  <si>
    <r>
      <rPr>
        <sz val="10"/>
        <rFont val="Times New Roman"/>
        <family val="1"/>
        <charset val="238"/>
      </rPr>
      <t>46.51.10</t>
    </r>
  </si>
  <si>
    <t>46.52</t>
  </si>
  <si>
    <r>
      <rPr>
        <sz val="10"/>
        <rFont val="Times New Roman"/>
        <family val="1"/>
        <charset val="238"/>
      </rPr>
      <t>Veľkoobchod s elektronickými a telekomunikačnými zariadeniami a ich dielmi</t>
    </r>
  </si>
  <si>
    <r>
      <rPr>
        <sz val="10"/>
        <rFont val="Times New Roman"/>
        <family val="1"/>
        <charset val="238"/>
      </rPr>
      <t>46.52.1</t>
    </r>
  </si>
  <si>
    <r>
      <rPr>
        <sz val="10"/>
        <rFont val="Times New Roman"/>
        <family val="1"/>
        <charset val="238"/>
      </rPr>
      <t>46.52.11</t>
    </r>
  </si>
  <si>
    <r>
      <rPr>
        <sz val="10"/>
        <rFont val="Times New Roman"/>
        <family val="1"/>
        <charset val="238"/>
      </rPr>
      <t>Veľkoobchod s telekomunikačnými zariadeniami a ich dielmi</t>
    </r>
  </si>
  <si>
    <r>
      <rPr>
        <sz val="10"/>
        <rFont val="Times New Roman"/>
        <family val="1"/>
        <charset val="238"/>
      </rPr>
      <t>46.52.12</t>
    </r>
  </si>
  <si>
    <r>
      <rPr>
        <sz val="10"/>
        <rFont val="Times New Roman"/>
        <family val="1"/>
        <charset val="238"/>
      </rPr>
      <t>Veľkoobchod s elektronickými zariadeniami a dielmi</t>
    </r>
  </si>
  <si>
    <r>
      <rPr>
        <sz val="10"/>
        <rFont val="Times New Roman"/>
        <family val="1"/>
        <charset val="238"/>
      </rPr>
      <t>46.52.13</t>
    </r>
  </si>
  <si>
    <r>
      <rPr>
        <sz val="10"/>
        <rFont val="Times New Roman"/>
        <family val="1"/>
        <charset val="238"/>
      </rPr>
      <t>Veľkoobchod s nenahranými audio- a videopáskami a disketami, magnetickými a optickými diskami CD a DVD</t>
    </r>
  </si>
  <si>
    <t>46.6</t>
  </si>
  <si>
    <r>
      <rPr>
        <sz val="10"/>
        <rFont val="Times New Roman"/>
        <family val="1"/>
        <charset val="238"/>
      </rPr>
      <t>Veľkoobchod s ostatnými strojmi, zariadeniami a príslušenstvom</t>
    </r>
  </si>
  <si>
    <t>46.61</t>
  </si>
  <si>
    <r>
      <rPr>
        <sz val="10"/>
        <rFont val="Times New Roman"/>
        <family val="1"/>
        <charset val="238"/>
      </rPr>
      <t>Veľkoobchod s poľnohospodárskymi strojmi, zariadeniami a príslušenstvom</t>
    </r>
  </si>
  <si>
    <r>
      <rPr>
        <sz val="10"/>
        <rFont val="Times New Roman"/>
        <family val="1"/>
        <charset val="238"/>
      </rPr>
      <t>46.61.1</t>
    </r>
  </si>
  <si>
    <r>
      <rPr>
        <sz val="10"/>
        <rFont val="Times New Roman"/>
        <family val="1"/>
        <charset val="238"/>
      </rPr>
      <t>46.61.11</t>
    </r>
  </si>
  <si>
    <r>
      <rPr>
        <sz val="10"/>
        <rFont val="Times New Roman"/>
        <family val="1"/>
        <charset val="238"/>
      </rPr>
      <t>Veľkoobchod s poľnohospodárskymi a lesníckymi strojmi, zariadeniami a príslušenstvom vrátane traktorov</t>
    </r>
  </si>
  <si>
    <r>
      <rPr>
        <sz val="10"/>
        <rFont val="Times New Roman"/>
        <family val="1"/>
        <charset val="238"/>
      </rPr>
      <t>46.61.12</t>
    </r>
  </si>
  <si>
    <r>
      <rPr>
        <sz val="10"/>
        <rFont val="Times New Roman"/>
        <family val="1"/>
        <charset val="238"/>
      </rPr>
      <t>Veľkoobchod so strojmi, zariadeniami a príslušenstvom na úpravu trávnikov a záhrad</t>
    </r>
  </si>
  <si>
    <t>46.62</t>
  </si>
  <si>
    <r>
      <rPr>
        <sz val="10"/>
        <rFont val="Times New Roman"/>
        <family val="1"/>
        <charset val="238"/>
      </rPr>
      <t>Veľkoobchod s obrábacími strojmi</t>
    </r>
  </si>
  <si>
    <r>
      <rPr>
        <sz val="10"/>
        <rFont val="Times New Roman"/>
        <family val="1"/>
        <charset val="238"/>
      </rPr>
      <t>46.62.1</t>
    </r>
  </si>
  <si>
    <r>
      <rPr>
        <sz val="10"/>
        <rFont val="Times New Roman"/>
        <family val="1"/>
        <charset val="238"/>
      </rPr>
      <t>46.62.11</t>
    </r>
  </si>
  <si>
    <r>
      <rPr>
        <sz val="10"/>
        <rFont val="Times New Roman"/>
        <family val="1"/>
        <charset val="238"/>
      </rPr>
      <t>Veľkoobchod so strojmi na obrábanie dreva</t>
    </r>
  </si>
  <si>
    <r>
      <rPr>
        <sz val="10"/>
        <rFont val="Times New Roman"/>
        <family val="1"/>
        <charset val="238"/>
      </rPr>
      <t>46.62.12</t>
    </r>
  </si>
  <si>
    <r>
      <rPr>
        <sz val="10"/>
        <rFont val="Times New Roman"/>
        <family val="1"/>
        <charset val="238"/>
      </rPr>
      <t>Veľkoobchod so strojmi na obrábanie kovov</t>
    </r>
  </si>
  <si>
    <r>
      <rPr>
        <sz val="10"/>
        <rFont val="Times New Roman"/>
        <family val="1"/>
        <charset val="238"/>
      </rPr>
      <t>46.62.19</t>
    </r>
  </si>
  <si>
    <r>
      <rPr>
        <sz val="10"/>
        <rFont val="Times New Roman"/>
        <family val="1"/>
        <charset val="238"/>
      </rPr>
      <t>Veľkoobchod so strojmi na obrábanie ostatných materiálov</t>
    </r>
  </si>
  <si>
    <t>46.63</t>
  </si>
  <si>
    <r>
      <rPr>
        <sz val="10"/>
        <rFont val="Times New Roman"/>
        <family val="1"/>
        <charset val="238"/>
      </rPr>
      <t>Veľkoobchod so strojmi pre baníctvo, stavebníctvo a stavebné inžinierstvo</t>
    </r>
  </si>
  <si>
    <r>
      <rPr>
        <sz val="10"/>
        <rFont val="Times New Roman"/>
        <family val="1"/>
        <charset val="238"/>
      </rPr>
      <t>46.63.1</t>
    </r>
  </si>
  <si>
    <r>
      <rPr>
        <sz val="10"/>
        <rFont val="Times New Roman"/>
        <family val="1"/>
        <charset val="238"/>
      </rPr>
      <t>46.63.10</t>
    </r>
  </si>
  <si>
    <t>46.64</t>
  </si>
  <si>
    <r>
      <rPr>
        <sz val="10"/>
        <rFont val="Times New Roman"/>
        <family val="1"/>
        <charset val="238"/>
      </rPr>
      <t>Veľkoobchod so strojmi pre textilný priemysel a so šijacími a pletacími strojmi</t>
    </r>
  </si>
  <si>
    <r>
      <rPr>
        <sz val="10"/>
        <rFont val="Times New Roman"/>
        <family val="1"/>
        <charset val="238"/>
      </rPr>
      <t>46.64.1</t>
    </r>
  </si>
  <si>
    <r>
      <rPr>
        <sz val="10"/>
        <rFont val="Times New Roman"/>
        <family val="1"/>
        <charset val="238"/>
      </rPr>
      <t>46.64.10</t>
    </r>
  </si>
  <si>
    <t>46.65</t>
  </si>
  <si>
    <r>
      <rPr>
        <sz val="10"/>
        <rFont val="Times New Roman"/>
        <family val="1"/>
        <charset val="238"/>
      </rPr>
      <t>Veľkoobchod s kancelárskym nábytkom</t>
    </r>
  </si>
  <si>
    <r>
      <rPr>
        <sz val="10"/>
        <rFont val="Times New Roman"/>
        <family val="1"/>
        <charset val="238"/>
      </rPr>
      <t>46.65.1</t>
    </r>
  </si>
  <si>
    <r>
      <rPr>
        <sz val="10"/>
        <rFont val="Times New Roman"/>
        <family val="1"/>
        <charset val="238"/>
      </rPr>
      <t>46.65.10</t>
    </r>
  </si>
  <si>
    <t>46.66</t>
  </si>
  <si>
    <r>
      <rPr>
        <sz val="10"/>
        <rFont val="Times New Roman"/>
        <family val="1"/>
        <charset val="238"/>
      </rPr>
      <t>Veľkoobchod s ostatnými kancelárskymi strojmi a zariadeniami</t>
    </r>
  </si>
  <si>
    <r>
      <rPr>
        <sz val="10"/>
        <rFont val="Times New Roman"/>
        <family val="1"/>
        <charset val="238"/>
      </rPr>
      <t>46.66.1</t>
    </r>
  </si>
  <si>
    <r>
      <rPr>
        <sz val="10"/>
        <rFont val="Times New Roman"/>
        <family val="1"/>
        <charset val="238"/>
      </rPr>
      <t>46.66.10</t>
    </r>
  </si>
  <si>
    <t>46.69</t>
  </si>
  <si>
    <r>
      <rPr>
        <sz val="10"/>
        <rFont val="Times New Roman"/>
        <family val="1"/>
        <charset val="238"/>
      </rPr>
      <t>Veľkoobchod s ostatnými strojmi a zariadeniami</t>
    </r>
  </si>
  <si>
    <r>
      <rPr>
        <sz val="10"/>
        <rFont val="Times New Roman"/>
        <family val="1"/>
        <charset val="238"/>
      </rPr>
      <t>46.69.1</t>
    </r>
  </si>
  <si>
    <r>
      <rPr>
        <sz val="10"/>
        <rFont val="Times New Roman"/>
        <family val="1"/>
        <charset val="238"/>
      </rPr>
      <t>46.69.11</t>
    </r>
  </si>
  <si>
    <r>
      <rPr>
        <sz val="10"/>
        <rFont val="Times New Roman"/>
        <family val="1"/>
        <charset val="238"/>
      </rPr>
      <t>Veľkoobchod s dopravnými zariadeniami okrem motorových vozidiel, motocyklov a bicyklov</t>
    </r>
  </si>
  <si>
    <r>
      <rPr>
        <sz val="10"/>
        <rFont val="Times New Roman"/>
        <family val="1"/>
        <charset val="238"/>
      </rPr>
      <t>46.69.12</t>
    </r>
  </si>
  <si>
    <r>
      <rPr>
        <sz val="10"/>
        <rFont val="Times New Roman"/>
        <family val="1"/>
        <charset val="238"/>
      </rPr>
      <t>Veľkoobchod s príslušenstvom pre stroje a zariadenia</t>
    </r>
  </si>
  <si>
    <r>
      <rPr>
        <sz val="10"/>
        <rFont val="Times New Roman"/>
        <family val="1"/>
        <charset val="238"/>
      </rPr>
      <t>46.69.13</t>
    </r>
  </si>
  <si>
    <r>
      <rPr>
        <sz val="10"/>
        <rFont val="Times New Roman"/>
        <family val="1"/>
        <charset val="238"/>
      </rPr>
      <t>Veľkoobchod so zdvíhacími a manipulačnými zariadeniami</t>
    </r>
  </si>
  <si>
    <r>
      <rPr>
        <sz val="10"/>
        <rFont val="Times New Roman"/>
        <family val="1"/>
        <charset val="238"/>
      </rPr>
      <t>46.69.14</t>
    </r>
  </si>
  <si>
    <r>
      <rPr>
        <sz val="10"/>
        <rFont val="Times New Roman"/>
        <family val="1"/>
        <charset val="238"/>
      </rPr>
      <t>Veľkoobchod so strojmi na výrobu potravín, nápojov a tabaku</t>
    </r>
  </si>
  <si>
    <r>
      <rPr>
        <sz val="10"/>
        <rFont val="Times New Roman"/>
        <family val="1"/>
        <charset val="238"/>
      </rPr>
      <t>46.69.15</t>
    </r>
  </si>
  <si>
    <r>
      <rPr>
        <sz val="10"/>
        <rFont val="Times New Roman"/>
        <family val="1"/>
        <charset val="238"/>
      </rPr>
      <t>Veľkoobchod s profesionálnymi elektrickými strojmi, prístrojmi a materiálmi</t>
    </r>
  </si>
  <si>
    <r>
      <rPr>
        <sz val="10"/>
        <rFont val="Times New Roman"/>
        <family val="1"/>
        <charset val="238"/>
      </rPr>
      <t>46.69.16</t>
    </r>
  </si>
  <si>
    <r>
      <rPr>
        <sz val="10"/>
        <rFont val="Times New Roman"/>
        <family val="1"/>
        <charset val="238"/>
      </rPr>
      <t>Veľkoobchod so zbraňami a muníciou</t>
    </r>
  </si>
  <si>
    <r>
      <rPr>
        <sz val="10"/>
        <rFont val="Times New Roman"/>
        <family val="1"/>
        <charset val="238"/>
      </rPr>
      <t>46.69.19</t>
    </r>
  </si>
  <si>
    <r>
      <rPr>
        <sz val="10"/>
        <rFont val="Times New Roman"/>
        <family val="1"/>
        <charset val="238"/>
      </rPr>
      <t>Veľkoobchod s ostatnými strojmi, prístrojmi a zariadeniami na všeobecné alebo špeciálne použitie</t>
    </r>
  </si>
  <si>
    <t>46.7</t>
  </si>
  <si>
    <r>
      <rPr>
        <sz val="10"/>
        <rFont val="Times New Roman"/>
        <family val="1"/>
        <charset val="238"/>
      </rPr>
      <t>Ostatný špecializovaný veľkoobchod</t>
    </r>
  </si>
  <si>
    <t>46.71</t>
  </si>
  <si>
    <r>
      <rPr>
        <sz val="10"/>
        <rFont val="Times New Roman"/>
        <family val="1"/>
        <charset val="238"/>
      </rPr>
      <t>Veľkoobchod s pevnými, kvapalnými a plynnými palivami a súvisiacimi produktmi</t>
    </r>
  </si>
  <si>
    <r>
      <rPr>
        <sz val="10"/>
        <rFont val="Times New Roman"/>
        <family val="1"/>
        <charset val="238"/>
      </rPr>
      <t>46.71.1</t>
    </r>
  </si>
  <si>
    <r>
      <rPr>
        <sz val="10"/>
        <rFont val="Times New Roman"/>
        <family val="1"/>
        <charset val="238"/>
      </rPr>
      <t>46.71.11</t>
    </r>
  </si>
  <si>
    <r>
      <rPr>
        <sz val="10"/>
        <rFont val="Times New Roman"/>
        <family val="1"/>
        <charset val="238"/>
      </rPr>
      <t>Veľkoobchod s pevnými palivami</t>
    </r>
  </si>
  <si>
    <r>
      <rPr>
        <sz val="10"/>
        <rFont val="Times New Roman"/>
        <family val="1"/>
        <charset val="238"/>
      </rPr>
      <t>46.71.12</t>
    </r>
  </si>
  <si>
    <r>
      <rPr>
        <sz val="10"/>
        <rFont val="Times New Roman"/>
        <family val="1"/>
        <charset val="238"/>
      </rPr>
      <t>Veľkoobchod s motorovým benzínom vrátane leteckého benzínu</t>
    </r>
  </si>
  <si>
    <r>
      <rPr>
        <sz val="10"/>
        <rFont val="Times New Roman"/>
        <family val="1"/>
        <charset val="238"/>
      </rPr>
      <t>46.71.13</t>
    </r>
  </si>
  <si>
    <r>
      <rPr>
        <sz val="10"/>
        <rFont val="Times New Roman"/>
        <family val="1"/>
        <charset val="238"/>
      </rPr>
      <t>Veľkoobchod s ostatnými tekutými alebo plynnými palivami a podobnými výrobkami</t>
    </r>
  </si>
  <si>
    <t>46.72</t>
  </si>
  <si>
    <r>
      <rPr>
        <sz val="10"/>
        <rFont val="Times New Roman"/>
        <family val="1"/>
        <charset val="238"/>
      </rPr>
      <t>Veľkoobchod s kovmi a kovovými rudami</t>
    </r>
  </si>
  <si>
    <r>
      <rPr>
        <sz val="10"/>
        <rFont val="Times New Roman"/>
        <family val="1"/>
        <charset val="238"/>
      </rPr>
      <t>46.72.1</t>
    </r>
  </si>
  <si>
    <r>
      <rPr>
        <sz val="10"/>
        <rFont val="Times New Roman"/>
        <family val="1"/>
        <charset val="238"/>
      </rPr>
      <t>46.72.11</t>
    </r>
  </si>
  <si>
    <r>
      <rPr>
        <sz val="10"/>
        <rFont val="Times New Roman"/>
        <family val="1"/>
        <charset val="238"/>
      </rPr>
      <t>Veľkoobchod so železnými rudami</t>
    </r>
  </si>
  <si>
    <r>
      <rPr>
        <sz val="10"/>
        <rFont val="Times New Roman"/>
        <family val="1"/>
        <charset val="238"/>
      </rPr>
      <t>46.72.12</t>
    </r>
  </si>
  <si>
    <r>
      <rPr>
        <sz val="10"/>
        <rFont val="Times New Roman"/>
        <family val="1"/>
        <charset val="238"/>
      </rPr>
      <t>Veľkoobchod s neželeznými rudami</t>
    </r>
  </si>
  <si>
    <r>
      <rPr>
        <sz val="10"/>
        <rFont val="Times New Roman"/>
        <family val="1"/>
        <charset val="238"/>
      </rPr>
      <t>46.72.13</t>
    </r>
  </si>
  <si>
    <r>
      <rPr>
        <sz val="10"/>
        <rFont val="Times New Roman"/>
        <family val="1"/>
        <charset val="238"/>
      </rPr>
      <t>Veľkoobchod so železom a oceľou v primárnych formách</t>
    </r>
  </si>
  <si>
    <r>
      <rPr>
        <sz val="10"/>
        <rFont val="Times New Roman"/>
        <family val="1"/>
        <charset val="238"/>
      </rPr>
      <t>46.72.14</t>
    </r>
  </si>
  <si>
    <r>
      <rPr>
        <sz val="10"/>
        <rFont val="Times New Roman"/>
        <family val="1"/>
        <charset val="238"/>
      </rPr>
      <t>Veľkoobchod s neželeznými kovmi v primárnych formách</t>
    </r>
  </si>
  <si>
    <t>46.73</t>
  </si>
  <si>
    <r>
      <rPr>
        <sz val="10"/>
        <rFont val="Times New Roman"/>
        <family val="1"/>
        <charset val="238"/>
      </rPr>
      <t>Veľkoobchod s drevom, stavebným materiálom a sanitárnym príslušenstvom</t>
    </r>
  </si>
  <si>
    <r>
      <rPr>
        <sz val="10"/>
        <rFont val="Times New Roman"/>
        <family val="1"/>
        <charset val="238"/>
      </rPr>
      <t>46.73.1</t>
    </r>
  </si>
  <si>
    <r>
      <rPr>
        <sz val="10"/>
        <rFont val="Times New Roman"/>
        <family val="1"/>
        <charset val="238"/>
      </rPr>
      <t>46.73.11</t>
    </r>
  </si>
  <si>
    <r>
      <rPr>
        <sz val="10"/>
        <rFont val="Times New Roman"/>
        <family val="1"/>
        <charset val="238"/>
      </rPr>
      <t>Veľkoobchod so surovým drevom</t>
    </r>
  </si>
  <si>
    <r>
      <rPr>
        <sz val="10"/>
        <rFont val="Times New Roman"/>
        <family val="1"/>
        <charset val="238"/>
      </rPr>
      <t>46.73.12</t>
    </r>
  </si>
  <si>
    <r>
      <rPr>
        <sz val="10"/>
        <rFont val="Times New Roman"/>
        <family val="1"/>
        <charset val="238"/>
      </rPr>
      <t>Veľkoobchod s drevom po prvotnom opracovaní</t>
    </r>
  </si>
  <si>
    <r>
      <rPr>
        <sz val="10"/>
        <rFont val="Times New Roman"/>
        <family val="1"/>
        <charset val="238"/>
      </rPr>
      <t>46.73.13</t>
    </r>
  </si>
  <si>
    <r>
      <rPr>
        <sz val="10"/>
        <rFont val="Times New Roman"/>
        <family val="1"/>
        <charset val="238"/>
      </rPr>
      <t>Veľkoobchod so sanitárnym príslušenstvom</t>
    </r>
  </si>
  <si>
    <r>
      <rPr>
        <sz val="10"/>
        <rFont val="Times New Roman"/>
        <family val="1"/>
        <charset val="238"/>
      </rPr>
      <t>46.73.14</t>
    </r>
  </si>
  <si>
    <r>
      <rPr>
        <sz val="10"/>
        <rFont val="Times New Roman"/>
        <family val="1"/>
        <charset val="238"/>
      </rPr>
      <t>Veľkoobchod s farbami, fermežami a lakmi</t>
    </r>
  </si>
  <si>
    <r>
      <rPr>
        <sz val="10"/>
        <rFont val="Times New Roman"/>
        <family val="1"/>
        <charset val="238"/>
      </rPr>
      <t>46.73.15</t>
    </r>
  </si>
  <si>
    <r>
      <rPr>
        <sz val="10"/>
        <rFont val="Times New Roman"/>
        <family val="1"/>
        <charset val="238"/>
      </rPr>
      <t>Veľkoobchod s tabuľovým sklom</t>
    </r>
  </si>
  <si>
    <r>
      <rPr>
        <sz val="10"/>
        <rFont val="Times New Roman"/>
        <family val="1"/>
        <charset val="238"/>
      </rPr>
      <t>46.73.16</t>
    </r>
  </si>
  <si>
    <r>
      <rPr>
        <sz val="10"/>
        <rFont val="Times New Roman"/>
        <family val="1"/>
        <charset val="238"/>
      </rPr>
      <t>Veľkoobchod s ostatnými stavebnými materiálmi</t>
    </r>
  </si>
  <si>
    <r>
      <rPr>
        <sz val="10"/>
        <rFont val="Times New Roman"/>
        <family val="1"/>
        <charset val="238"/>
      </rPr>
      <t>46.73.17</t>
    </r>
  </si>
  <si>
    <r>
      <rPr>
        <sz val="10"/>
        <rFont val="Times New Roman"/>
        <family val="1"/>
        <charset val="238"/>
      </rPr>
      <t>Veľkoobchod s tapetami</t>
    </r>
  </si>
  <si>
    <r>
      <rPr>
        <sz val="10"/>
        <rFont val="Times New Roman"/>
        <family val="1"/>
        <charset val="238"/>
      </rPr>
      <t>46.73.18</t>
    </r>
  </si>
  <si>
    <r>
      <rPr>
        <sz val="10"/>
        <rFont val="Times New Roman"/>
        <family val="1"/>
        <charset val="238"/>
      </rPr>
      <t>Veľkoobchod s podlahovými krytinami (okrem kobercov)</t>
    </r>
  </si>
  <si>
    <t>46.74</t>
  </si>
  <si>
    <r>
      <rPr>
        <sz val="10"/>
        <rFont val="Times New Roman"/>
        <family val="1"/>
        <charset val="238"/>
      </rPr>
      <t>Veľkoobchod so železiarskym tovarom, inštalatérskymi a vykurovacími zariadeniami a potrebami</t>
    </r>
  </si>
  <si>
    <r>
      <rPr>
        <sz val="10"/>
        <rFont val="Times New Roman"/>
        <family val="1"/>
        <charset val="238"/>
      </rPr>
      <t>46.74.1</t>
    </r>
  </si>
  <si>
    <r>
      <rPr>
        <sz val="10"/>
        <rFont val="Times New Roman"/>
        <family val="1"/>
        <charset val="238"/>
      </rPr>
      <t>46.74.11</t>
    </r>
  </si>
  <si>
    <r>
      <rPr>
        <sz val="10"/>
        <rFont val="Times New Roman"/>
        <family val="1"/>
        <charset val="238"/>
      </rPr>
      <t>Veľkoobchod so železiarskym tovarom</t>
    </r>
  </si>
  <si>
    <r>
      <rPr>
        <sz val="10"/>
        <rFont val="Times New Roman"/>
        <family val="1"/>
        <charset val="238"/>
      </rPr>
      <t>46.74.12</t>
    </r>
  </si>
  <si>
    <r>
      <rPr>
        <sz val="10"/>
        <rFont val="Times New Roman"/>
        <family val="1"/>
        <charset val="238"/>
      </rPr>
      <t>Veľkoobchod s inštalatérskymi a vykurovacími zariadeniami a potrebami</t>
    </r>
  </si>
  <si>
    <r>
      <rPr>
        <sz val="10"/>
        <rFont val="Times New Roman"/>
        <family val="1"/>
        <charset val="238"/>
      </rPr>
      <t>46.74.13</t>
    </r>
  </si>
  <si>
    <r>
      <rPr>
        <sz val="10"/>
        <rFont val="Times New Roman"/>
        <family val="1"/>
        <charset val="238"/>
      </rPr>
      <t>Veľkoobchod s ručným náradím</t>
    </r>
  </si>
  <si>
    <t>46.75</t>
  </si>
  <si>
    <r>
      <rPr>
        <sz val="10"/>
        <rFont val="Times New Roman"/>
        <family val="1"/>
        <charset val="238"/>
      </rPr>
      <t>Veľkoobchod s chemickými výrobkami</t>
    </r>
  </si>
  <si>
    <r>
      <rPr>
        <sz val="10"/>
        <rFont val="Times New Roman"/>
        <family val="1"/>
        <charset val="238"/>
      </rPr>
      <t>46.75.1</t>
    </r>
  </si>
  <si>
    <r>
      <rPr>
        <sz val="10"/>
        <rFont val="Times New Roman"/>
        <family val="1"/>
        <charset val="238"/>
      </rPr>
      <t>46.75.11</t>
    </r>
  </si>
  <si>
    <r>
      <rPr>
        <sz val="10"/>
        <rFont val="Times New Roman"/>
        <family val="1"/>
        <charset val="238"/>
      </rPr>
      <t>Veľkoobchod s hnojivami a agrochemickými výrobkami</t>
    </r>
  </si>
  <si>
    <r>
      <rPr>
        <sz val="10"/>
        <rFont val="Times New Roman"/>
        <family val="1"/>
        <charset val="238"/>
      </rPr>
      <t>46.75.12</t>
    </r>
  </si>
  <si>
    <r>
      <rPr>
        <sz val="10"/>
        <rFont val="Times New Roman"/>
        <family val="1"/>
        <charset val="238"/>
      </rPr>
      <t>Veľkoobchod s priemyselnými chemickými látkami</t>
    </r>
  </si>
  <si>
    <t>46.76</t>
  </si>
  <si>
    <r>
      <rPr>
        <sz val="10"/>
        <rFont val="Times New Roman"/>
        <family val="1"/>
        <charset val="238"/>
      </rPr>
      <t>Veľkoobchod s ostatnými medziproduktmi</t>
    </r>
  </si>
  <si>
    <r>
      <rPr>
        <sz val="10"/>
        <rFont val="Times New Roman"/>
        <family val="1"/>
        <charset val="238"/>
      </rPr>
      <t>46.76.1</t>
    </r>
  </si>
  <si>
    <r>
      <rPr>
        <sz val="10"/>
        <rFont val="Times New Roman"/>
        <family val="1"/>
        <charset val="238"/>
      </rPr>
      <t>46.76.11</t>
    </r>
  </si>
  <si>
    <r>
      <rPr>
        <sz val="10"/>
        <rFont val="Times New Roman"/>
        <family val="1"/>
        <charset val="238"/>
      </rPr>
      <t>Veľkoobchod s papierom a lepenkou</t>
    </r>
  </si>
  <si>
    <r>
      <rPr>
        <sz val="10"/>
        <rFont val="Times New Roman"/>
        <family val="1"/>
        <charset val="238"/>
      </rPr>
      <t>46.76.12</t>
    </r>
  </si>
  <si>
    <r>
      <rPr>
        <sz val="10"/>
        <rFont val="Times New Roman"/>
        <family val="1"/>
        <charset val="238"/>
      </rPr>
      <t>Veľkoobchod s textilnými vláknami</t>
    </r>
  </si>
  <si>
    <r>
      <rPr>
        <sz val="10"/>
        <rFont val="Times New Roman"/>
        <family val="1"/>
        <charset val="238"/>
      </rPr>
      <t>46.76.13</t>
    </r>
  </si>
  <si>
    <r>
      <rPr>
        <sz val="10"/>
        <rFont val="Times New Roman"/>
        <family val="1"/>
        <charset val="238"/>
      </rPr>
      <t>Veľkoobchod s plastmi a kaučukom v primárnych formách</t>
    </r>
  </si>
  <si>
    <r>
      <rPr>
        <sz val="10"/>
        <rFont val="Times New Roman"/>
        <family val="1"/>
        <charset val="238"/>
      </rPr>
      <t>46.76.19</t>
    </r>
  </si>
  <si>
    <r>
      <rPr>
        <sz val="10"/>
        <rFont val="Times New Roman"/>
        <family val="1"/>
        <charset val="238"/>
      </rPr>
      <t>Veľkoobchod s medziproduktmi inými ako poľnohospodárskymi, i. n.</t>
    </r>
  </si>
  <si>
    <t>46.77</t>
  </si>
  <si>
    <r>
      <rPr>
        <sz val="10"/>
        <rFont val="Times New Roman"/>
        <family val="1"/>
        <charset val="238"/>
      </rPr>
      <t>Veľkoobchod s odpadom a šrotom</t>
    </r>
  </si>
  <si>
    <r>
      <rPr>
        <sz val="10"/>
        <rFont val="Times New Roman"/>
        <family val="1"/>
        <charset val="238"/>
      </rPr>
      <t>46.77.1</t>
    </r>
  </si>
  <si>
    <r>
      <rPr>
        <sz val="10"/>
        <rFont val="Times New Roman"/>
        <family val="1"/>
        <charset val="238"/>
      </rPr>
      <t>46.77.10</t>
    </r>
  </si>
  <si>
    <t>46.9</t>
  </si>
  <si>
    <r>
      <rPr>
        <sz val="10"/>
        <rFont val="Times New Roman"/>
        <family val="1"/>
        <charset val="238"/>
      </rPr>
      <t>Nešpecializovaný veľkoobchod</t>
    </r>
  </si>
  <si>
    <t>46.90</t>
  </si>
  <si>
    <r>
      <rPr>
        <sz val="10"/>
        <rFont val="Times New Roman"/>
        <family val="1"/>
        <charset val="238"/>
      </rPr>
      <t>46.90.1</t>
    </r>
  </si>
  <si>
    <r>
      <rPr>
        <sz val="10"/>
        <rFont val="Times New Roman"/>
        <family val="1"/>
        <charset val="238"/>
      </rPr>
      <t>46.90.10</t>
    </r>
  </si>
  <si>
    <r>
      <rPr>
        <sz val="10"/>
        <rFont val="Times New Roman"/>
        <family val="1"/>
        <charset val="238"/>
      </rPr>
      <t>Maloobchod okrem motorových vozidiel a motocyklov</t>
    </r>
  </si>
  <si>
    <t>47.0</t>
  </si>
  <si>
    <t>47.00</t>
  </si>
  <si>
    <r>
      <rPr>
        <sz val="10"/>
        <rFont val="Times New Roman"/>
        <family val="1"/>
        <charset val="238"/>
      </rPr>
      <t>47.00.1</t>
    </r>
  </si>
  <si>
    <r>
      <rPr>
        <sz val="10"/>
        <rFont val="Times New Roman"/>
        <family val="1"/>
        <charset val="238"/>
      </rPr>
      <t>Maloobchod s ovocím, zeleninou, mäsom, rybami, pekárskymi a mliečnymi výrobkami a vajcami</t>
    </r>
  </si>
  <si>
    <r>
      <rPr>
        <sz val="10"/>
        <rFont val="Times New Roman"/>
        <family val="1"/>
        <charset val="238"/>
      </rPr>
      <t>47.00.11</t>
    </r>
  </si>
  <si>
    <r>
      <rPr>
        <sz val="10"/>
        <rFont val="Times New Roman"/>
        <family val="1"/>
        <charset val="238"/>
      </rPr>
      <t>Maloobchod s čerstvým ovocím a zeleninou</t>
    </r>
  </si>
  <si>
    <r>
      <rPr>
        <sz val="10"/>
        <rFont val="Times New Roman"/>
        <family val="1"/>
        <charset val="238"/>
      </rPr>
      <t>47.00.12</t>
    </r>
  </si>
  <si>
    <r>
      <rPr>
        <sz val="10"/>
        <rFont val="Times New Roman"/>
        <family val="1"/>
        <charset val="238"/>
      </rPr>
      <t>Maloobchod so spracovaným ovocím a zeleninou</t>
    </r>
  </si>
  <si>
    <r>
      <rPr>
        <sz val="10"/>
        <rFont val="Times New Roman"/>
        <family val="1"/>
        <charset val="238"/>
      </rPr>
      <t>47.00.13</t>
    </r>
  </si>
  <si>
    <r>
      <rPr>
        <sz val="10"/>
        <rFont val="Times New Roman"/>
        <family val="1"/>
        <charset val="238"/>
      </rPr>
      <t>Maloobchod s mäsom</t>
    </r>
  </si>
  <si>
    <r>
      <rPr>
        <sz val="10"/>
        <rFont val="Times New Roman"/>
        <family val="1"/>
        <charset val="238"/>
      </rPr>
      <t>47.00.14</t>
    </r>
  </si>
  <si>
    <r>
      <rPr>
        <sz val="10"/>
        <rFont val="Times New Roman"/>
        <family val="1"/>
        <charset val="238"/>
      </rPr>
      <t>Maloobchod s mäsovými výrobkami</t>
    </r>
  </si>
  <si>
    <r>
      <rPr>
        <sz val="10"/>
        <rFont val="Times New Roman"/>
        <family val="1"/>
        <charset val="238"/>
      </rPr>
      <t>47.00.15</t>
    </r>
  </si>
  <si>
    <r>
      <rPr>
        <sz val="10"/>
        <rFont val="Times New Roman"/>
        <family val="1"/>
        <charset val="238"/>
      </rPr>
      <t>Maloobchod s rybami, kôrovcami a mäkkýšmi</t>
    </r>
  </si>
  <si>
    <r>
      <rPr>
        <sz val="10"/>
        <rFont val="Times New Roman"/>
        <family val="1"/>
        <charset val="238"/>
      </rPr>
      <t>47.00.16</t>
    </r>
  </si>
  <si>
    <r>
      <rPr>
        <sz val="10"/>
        <rFont val="Times New Roman"/>
        <family val="1"/>
        <charset val="238"/>
      </rPr>
      <t>Maloobchod s pekárskymi výrobkami</t>
    </r>
  </si>
  <si>
    <r>
      <rPr>
        <sz val="10"/>
        <rFont val="Times New Roman"/>
        <family val="1"/>
        <charset val="238"/>
      </rPr>
      <t>47.00.17</t>
    </r>
  </si>
  <si>
    <r>
      <rPr>
        <sz val="10"/>
        <rFont val="Times New Roman"/>
        <family val="1"/>
        <charset val="238"/>
      </rPr>
      <t>Maloobchod s cukrovinkami</t>
    </r>
  </si>
  <si>
    <r>
      <rPr>
        <sz val="10"/>
        <rFont val="Times New Roman"/>
        <family val="1"/>
        <charset val="238"/>
      </rPr>
      <t>47.00.18</t>
    </r>
  </si>
  <si>
    <r>
      <rPr>
        <sz val="10"/>
        <rFont val="Times New Roman"/>
        <family val="1"/>
        <charset val="238"/>
      </rPr>
      <t>Maloobchod s mliečnymi výrobkami</t>
    </r>
  </si>
  <si>
    <r>
      <rPr>
        <sz val="10"/>
        <rFont val="Times New Roman"/>
        <family val="1"/>
        <charset val="238"/>
      </rPr>
      <t>47.00.19</t>
    </r>
  </si>
  <si>
    <r>
      <rPr>
        <sz val="10"/>
        <rFont val="Times New Roman"/>
        <family val="1"/>
        <charset val="238"/>
      </rPr>
      <t>Maloobchod s vajcami</t>
    </r>
  </si>
  <si>
    <r>
      <rPr>
        <sz val="10"/>
        <rFont val="Times New Roman"/>
        <family val="1"/>
        <charset val="238"/>
      </rPr>
      <t>47.00.2</t>
    </r>
  </si>
  <si>
    <r>
      <rPr>
        <sz val="10"/>
        <rFont val="Times New Roman"/>
        <family val="1"/>
        <charset val="238"/>
      </rPr>
      <t>Maloobchod s ostatnými potravinárskymi výrobkami, nápojmi a tabakom</t>
    </r>
  </si>
  <si>
    <r>
      <rPr>
        <sz val="10"/>
        <rFont val="Times New Roman"/>
        <family val="1"/>
        <charset val="238"/>
      </rPr>
      <t>47.00.21</t>
    </r>
  </si>
  <si>
    <r>
      <rPr>
        <sz val="10"/>
        <rFont val="Times New Roman"/>
        <family val="1"/>
        <charset val="238"/>
      </rPr>
      <t>Maloobchod s kávou, čajom, kakaom a korením</t>
    </r>
  </si>
  <si>
    <r>
      <rPr>
        <sz val="10"/>
        <rFont val="Times New Roman"/>
        <family val="1"/>
        <charset val="238"/>
      </rPr>
      <t>47.00.22</t>
    </r>
  </si>
  <si>
    <r>
      <rPr>
        <sz val="10"/>
        <rFont val="Times New Roman"/>
        <family val="1"/>
        <charset val="238"/>
      </rPr>
      <t>Maloobchod s jedlými olejmi a tukmi</t>
    </r>
  </si>
  <si>
    <r>
      <rPr>
        <sz val="10"/>
        <rFont val="Times New Roman"/>
        <family val="1"/>
        <charset val="238"/>
      </rPr>
      <t>47.00.23</t>
    </r>
  </si>
  <si>
    <r>
      <rPr>
        <sz val="10"/>
        <rFont val="Times New Roman"/>
        <family val="1"/>
        <charset val="238"/>
      </rPr>
      <t>Maloobchod s homogenizovanými potravinovými prípravkami a diétnymi potravinami</t>
    </r>
  </si>
  <si>
    <r>
      <rPr>
        <sz val="10"/>
        <rFont val="Times New Roman"/>
        <family val="1"/>
        <charset val="238"/>
      </rPr>
      <t>47.00.24</t>
    </r>
  </si>
  <si>
    <r>
      <rPr>
        <sz val="10"/>
        <rFont val="Times New Roman"/>
        <family val="1"/>
        <charset val="238"/>
      </rPr>
      <t>Maloobchod s ostatnými potravinárskymi výrobkami i. n.</t>
    </r>
  </si>
  <si>
    <r>
      <rPr>
        <sz val="10"/>
        <rFont val="Times New Roman"/>
        <family val="1"/>
        <charset val="238"/>
      </rPr>
      <t>47.00.25</t>
    </r>
  </si>
  <si>
    <r>
      <rPr>
        <sz val="10"/>
        <rFont val="Times New Roman"/>
        <family val="1"/>
        <charset val="238"/>
      </rPr>
      <t>Maloobchod s alkoholickými nápojmi</t>
    </r>
  </si>
  <si>
    <r>
      <rPr>
        <sz val="10"/>
        <rFont val="Times New Roman"/>
        <family val="1"/>
        <charset val="238"/>
      </rPr>
      <t>47.00.26</t>
    </r>
  </si>
  <si>
    <r>
      <rPr>
        <sz val="10"/>
        <rFont val="Times New Roman"/>
        <family val="1"/>
        <charset val="238"/>
      </rPr>
      <t>Maloobchod s ostatnými nápojmi</t>
    </r>
  </si>
  <si>
    <r>
      <rPr>
        <sz val="10"/>
        <rFont val="Times New Roman"/>
        <family val="1"/>
        <charset val="238"/>
      </rPr>
      <t>47.00.27</t>
    </r>
  </si>
  <si>
    <r>
      <rPr>
        <sz val="10"/>
        <rFont val="Times New Roman"/>
        <family val="1"/>
        <charset val="238"/>
      </rPr>
      <t>Maloobchod s tabakovými výrobkami</t>
    </r>
  </si>
  <si>
    <r>
      <rPr>
        <sz val="10"/>
        <rFont val="Times New Roman"/>
        <family val="1"/>
        <charset val="238"/>
      </rPr>
      <t>47.00.3</t>
    </r>
  </si>
  <si>
    <r>
      <rPr>
        <sz val="10"/>
        <rFont val="Times New Roman"/>
        <family val="1"/>
        <charset val="238"/>
      </rPr>
      <t>Maloobchod s informačnými a komunikačnými zariadeniami</t>
    </r>
  </si>
  <si>
    <r>
      <rPr>
        <sz val="10"/>
        <rFont val="Times New Roman"/>
        <family val="1"/>
        <charset val="238"/>
      </rPr>
      <t>47.00.31</t>
    </r>
  </si>
  <si>
    <r>
      <rPr>
        <sz val="10"/>
        <rFont val="Times New Roman"/>
        <family val="1"/>
        <charset val="238"/>
      </rPr>
      <t>Maloobchod s počítačmi, periférnymi jednotkami a softvérom</t>
    </r>
  </si>
  <si>
    <r>
      <rPr>
        <sz val="10"/>
        <rFont val="Times New Roman"/>
        <family val="1"/>
        <charset val="238"/>
      </rPr>
      <t>47.00.32</t>
    </r>
  </si>
  <si>
    <r>
      <rPr>
        <sz val="10"/>
        <rFont val="Times New Roman"/>
        <family val="1"/>
        <charset val="238"/>
      </rPr>
      <t>Maloobchod s telekomunikačnými zariadeniami</t>
    </r>
  </si>
  <si>
    <r>
      <rPr>
        <sz val="10"/>
        <rFont val="Times New Roman"/>
        <family val="1"/>
        <charset val="238"/>
      </rPr>
      <t>47.00.33</t>
    </r>
  </si>
  <si>
    <r>
      <rPr>
        <sz val="10"/>
        <rFont val="Times New Roman"/>
        <family val="1"/>
        <charset val="238"/>
      </rPr>
      <t>Maloobchod s audio- a videozariadeniami</t>
    </r>
  </si>
  <si>
    <r>
      <rPr>
        <sz val="10"/>
        <rFont val="Times New Roman"/>
        <family val="1"/>
        <charset val="238"/>
      </rPr>
      <t>47.00.4</t>
    </r>
  </si>
  <si>
    <r>
      <rPr>
        <sz val="10"/>
        <rFont val="Times New Roman"/>
        <family val="1"/>
        <charset val="238"/>
      </rPr>
      <t>Maloobchod so stavebnými materiálmi a železiarskym tovarom</t>
    </r>
  </si>
  <si>
    <r>
      <rPr>
        <sz val="10"/>
        <rFont val="Times New Roman"/>
        <family val="1"/>
        <charset val="238"/>
      </rPr>
      <t>47.00.41</t>
    </r>
  </si>
  <si>
    <r>
      <rPr>
        <sz val="10"/>
        <rFont val="Times New Roman"/>
        <family val="1"/>
        <charset val="238"/>
      </rPr>
      <t>Maloobchod so železiarskym tovarom</t>
    </r>
  </si>
  <si>
    <r>
      <rPr>
        <sz val="10"/>
        <rFont val="Times New Roman"/>
        <family val="1"/>
        <charset val="238"/>
      </rPr>
      <t>47.00.42</t>
    </r>
  </si>
  <si>
    <r>
      <rPr>
        <sz val="10"/>
        <rFont val="Times New Roman"/>
        <family val="1"/>
        <charset val="238"/>
      </rPr>
      <t>Maloobchod s farbami, lakmi a jemnými lakmi</t>
    </r>
  </si>
  <si>
    <r>
      <rPr>
        <sz val="10"/>
        <rFont val="Times New Roman"/>
        <family val="1"/>
        <charset val="238"/>
      </rPr>
      <t>47.00.43</t>
    </r>
  </si>
  <si>
    <r>
      <rPr>
        <sz val="10"/>
        <rFont val="Times New Roman"/>
        <family val="1"/>
        <charset val="238"/>
      </rPr>
      <t>Maloobchod s tabuľovým sklom</t>
    </r>
  </si>
  <si>
    <r>
      <rPr>
        <sz val="10"/>
        <rFont val="Times New Roman"/>
        <family val="1"/>
        <charset val="238"/>
      </rPr>
      <t>47.00.44</t>
    </r>
  </si>
  <si>
    <r>
      <rPr>
        <sz val="10"/>
        <rFont val="Times New Roman"/>
        <family val="1"/>
        <charset val="238"/>
      </rPr>
      <t>Maloobchod so zariadením na úpravu trávnikov a záhrad</t>
    </r>
  </si>
  <si>
    <r>
      <rPr>
        <sz val="10"/>
        <rFont val="Times New Roman"/>
        <family val="1"/>
        <charset val="238"/>
      </rPr>
      <t>47.00.45</t>
    </r>
  </si>
  <si>
    <r>
      <rPr>
        <sz val="10"/>
        <rFont val="Times New Roman"/>
        <family val="1"/>
        <charset val="238"/>
      </rPr>
      <t>Maloobchod s inštalatérskym a vykurovacím zariadením a potrebami</t>
    </r>
  </si>
  <si>
    <r>
      <rPr>
        <sz val="10"/>
        <rFont val="Times New Roman"/>
        <family val="1"/>
        <charset val="238"/>
      </rPr>
      <t>47.00.46</t>
    </r>
  </si>
  <si>
    <r>
      <rPr>
        <sz val="10"/>
        <rFont val="Times New Roman"/>
        <family val="1"/>
        <charset val="238"/>
      </rPr>
      <t>Maloobchod so sanitárnym príslušenstvom</t>
    </r>
  </si>
  <si>
    <r>
      <rPr>
        <sz val="10"/>
        <rFont val="Times New Roman"/>
        <family val="1"/>
        <charset val="238"/>
      </rPr>
      <t>47.00.47</t>
    </r>
  </si>
  <si>
    <r>
      <rPr>
        <sz val="10"/>
        <rFont val="Times New Roman"/>
        <family val="1"/>
        <charset val="238"/>
      </rPr>
      <t>Maloobchod s ručným náradím</t>
    </r>
  </si>
  <si>
    <r>
      <rPr>
        <sz val="10"/>
        <rFont val="Times New Roman"/>
        <family val="1"/>
        <charset val="238"/>
      </rPr>
      <t>47.00.49</t>
    </r>
  </si>
  <si>
    <r>
      <rPr>
        <sz val="10"/>
        <rFont val="Times New Roman"/>
        <family val="1"/>
        <charset val="238"/>
      </rPr>
      <t>Maloobchod so stavebnými materiálmi i. n.</t>
    </r>
  </si>
  <si>
    <r>
      <rPr>
        <sz val="10"/>
        <rFont val="Times New Roman"/>
        <family val="1"/>
        <charset val="238"/>
      </rPr>
      <t>47.00.5</t>
    </r>
  </si>
  <si>
    <r>
      <rPr>
        <sz val="10"/>
        <rFont val="Times New Roman"/>
        <family val="1"/>
        <charset val="238"/>
      </rPr>
      <t>Maloobchod s predmetmi pre domácnosť</t>
    </r>
  </si>
  <si>
    <r>
      <rPr>
        <sz val="10"/>
        <rFont val="Times New Roman"/>
        <family val="1"/>
        <charset val="238"/>
      </rPr>
      <t>47.00.51</t>
    </r>
  </si>
  <si>
    <r>
      <rPr>
        <sz val="10"/>
        <rFont val="Times New Roman"/>
        <family val="1"/>
        <charset val="238"/>
      </rPr>
      <t>Maloobchod s textilom</t>
    </r>
  </si>
  <si>
    <r>
      <rPr>
        <sz val="10"/>
        <rFont val="Times New Roman"/>
        <family val="1"/>
        <charset val="238"/>
      </rPr>
      <t>47.00.52</t>
    </r>
  </si>
  <si>
    <r>
      <rPr>
        <sz val="10"/>
        <rFont val="Times New Roman"/>
        <family val="1"/>
        <charset val="238"/>
      </rPr>
      <t>Maloobchod so záclonami a závesmi</t>
    </r>
  </si>
  <si>
    <r>
      <rPr>
        <sz val="10"/>
        <rFont val="Times New Roman"/>
        <family val="1"/>
        <charset val="238"/>
      </rPr>
      <t>47.00.53</t>
    </r>
  </si>
  <si>
    <r>
      <rPr>
        <sz val="10"/>
        <rFont val="Times New Roman"/>
        <family val="1"/>
        <charset val="238"/>
      </rPr>
      <t>Maloobchod s tapetami a podlahovými krytinami, kobercami a rohožami</t>
    </r>
  </si>
  <si>
    <r>
      <rPr>
        <sz val="10"/>
        <rFont val="Times New Roman"/>
        <family val="1"/>
        <charset val="238"/>
      </rPr>
      <t>47.00.54</t>
    </r>
  </si>
  <si>
    <r>
      <rPr>
        <sz val="10"/>
        <rFont val="Times New Roman"/>
        <family val="1"/>
        <charset val="238"/>
      </rPr>
      <t>Maloobchod s elektrickým zariadením pre domácnosť</t>
    </r>
  </si>
  <si>
    <r>
      <rPr>
        <sz val="10"/>
        <rFont val="Times New Roman"/>
        <family val="1"/>
        <charset val="238"/>
      </rPr>
      <t>47.00.55</t>
    </r>
  </si>
  <si>
    <r>
      <rPr>
        <sz val="10"/>
        <rFont val="Times New Roman"/>
        <family val="1"/>
        <charset val="238"/>
      </rPr>
      <t>Maloobchod s nábytkom</t>
    </r>
  </si>
  <si>
    <r>
      <rPr>
        <sz val="10"/>
        <rFont val="Times New Roman"/>
        <family val="1"/>
        <charset val="238"/>
      </rPr>
      <t>47.00.56</t>
    </r>
  </si>
  <si>
    <r>
      <rPr>
        <sz val="10"/>
        <rFont val="Times New Roman"/>
        <family val="1"/>
        <charset val="238"/>
      </rPr>
      <t>Maloobchod so svietidlami</t>
    </r>
  </si>
  <si>
    <r>
      <rPr>
        <sz val="10"/>
        <rFont val="Times New Roman"/>
        <family val="1"/>
        <charset val="238"/>
      </rPr>
      <t>47.00.57</t>
    </r>
  </si>
  <si>
    <r>
      <rPr>
        <sz val="10"/>
        <rFont val="Times New Roman"/>
        <family val="1"/>
        <charset val="238"/>
      </rPr>
      <t>Maloobchod s tovarom z dreva, korkovým a prúteným tovarom</t>
    </r>
  </si>
  <si>
    <r>
      <rPr>
        <sz val="10"/>
        <rFont val="Times New Roman"/>
        <family val="1"/>
        <charset val="238"/>
      </rPr>
      <t>47.00.58</t>
    </r>
  </si>
  <si>
    <r>
      <rPr>
        <sz val="10"/>
        <rFont val="Times New Roman"/>
        <family val="1"/>
        <charset val="238"/>
      </rPr>
      <t>Maloobchod s hudobnými nástrojmi a notovými zápismi</t>
    </r>
  </si>
  <si>
    <r>
      <rPr>
        <sz val="10"/>
        <rFont val="Times New Roman"/>
        <family val="1"/>
        <charset val="238"/>
      </rPr>
      <t>47.00.59</t>
    </r>
  </si>
  <si>
    <r>
      <rPr>
        <sz val="10"/>
        <rFont val="Times New Roman"/>
        <family val="1"/>
        <charset val="238"/>
      </rPr>
      <t>Maloobchod s  kameninovým  tovarom,  tovarom  zo  skla, s  jemným  porcelánom  a  hrnčiarskym tovarom,  príbormi a neelektrickým zariadením pre domácnosť i. n.</t>
    </r>
  </si>
  <si>
    <r>
      <rPr>
        <sz val="10"/>
        <rFont val="Times New Roman"/>
        <family val="1"/>
        <charset val="238"/>
      </rPr>
      <t>47.00.6</t>
    </r>
  </si>
  <si>
    <r>
      <rPr>
        <sz val="10"/>
        <rFont val="Times New Roman"/>
        <family val="1"/>
        <charset val="238"/>
      </rPr>
      <t>Maloobchod s tovarom pre kultúru a rekreáciu</t>
    </r>
  </si>
  <si>
    <r>
      <rPr>
        <sz val="10"/>
        <rFont val="Times New Roman"/>
        <family val="1"/>
        <charset val="238"/>
      </rPr>
      <t>47.00.61</t>
    </r>
  </si>
  <si>
    <r>
      <rPr>
        <sz val="10"/>
        <rFont val="Times New Roman"/>
        <family val="1"/>
        <charset val="238"/>
      </rPr>
      <t>Maloobchod s knihami</t>
    </r>
  </si>
  <si>
    <r>
      <rPr>
        <sz val="10"/>
        <rFont val="Times New Roman"/>
        <family val="1"/>
        <charset val="238"/>
      </rPr>
      <t>47.00.62</t>
    </r>
  </si>
  <si>
    <r>
      <rPr>
        <sz val="10"/>
        <rFont val="Times New Roman"/>
        <family val="1"/>
        <charset val="238"/>
      </rPr>
      <t>Maloobchod s novinami a časopismi</t>
    </r>
  </si>
  <si>
    <r>
      <rPr>
        <sz val="10"/>
        <rFont val="Times New Roman"/>
        <family val="1"/>
        <charset val="238"/>
      </rPr>
      <t>47.00.63</t>
    </r>
  </si>
  <si>
    <r>
      <rPr>
        <sz val="10"/>
        <rFont val="Times New Roman"/>
        <family val="1"/>
        <charset val="238"/>
      </rPr>
      <t>Maloobchod s kancelárskymi potrebami</t>
    </r>
  </si>
  <si>
    <r>
      <rPr>
        <sz val="10"/>
        <rFont val="Times New Roman"/>
        <family val="1"/>
        <charset val="238"/>
      </rPr>
      <t>47.00.64</t>
    </r>
  </si>
  <si>
    <r>
      <rPr>
        <sz val="10"/>
        <rFont val="Times New Roman"/>
        <family val="1"/>
        <charset val="238"/>
      </rPr>
      <t>Maloobchod s audio- a videonahrávkami</t>
    </r>
  </si>
  <si>
    <r>
      <rPr>
        <sz val="10"/>
        <rFont val="Times New Roman"/>
        <family val="1"/>
        <charset val="238"/>
      </rPr>
      <t>47.00.65</t>
    </r>
  </si>
  <si>
    <r>
      <rPr>
        <sz val="10"/>
        <rFont val="Times New Roman"/>
        <family val="1"/>
        <charset val="238"/>
      </rPr>
      <t>Maloobchod so športovými potrebami</t>
    </r>
  </si>
  <si>
    <r>
      <rPr>
        <sz val="10"/>
        <rFont val="Times New Roman"/>
        <family val="1"/>
        <charset val="238"/>
      </rPr>
      <t>47.00.66</t>
    </r>
  </si>
  <si>
    <r>
      <rPr>
        <sz val="10"/>
        <rFont val="Times New Roman"/>
        <family val="1"/>
        <charset val="238"/>
      </rPr>
      <t>Maloobchod s kempingovým vybavením</t>
    </r>
  </si>
  <si>
    <r>
      <rPr>
        <sz val="10"/>
        <rFont val="Times New Roman"/>
        <family val="1"/>
        <charset val="238"/>
      </rPr>
      <t>47.00.67</t>
    </r>
  </si>
  <si>
    <r>
      <rPr>
        <sz val="10"/>
        <rFont val="Times New Roman"/>
        <family val="1"/>
        <charset val="238"/>
      </rPr>
      <t>Maloobchod s hrami a hračkami</t>
    </r>
  </si>
  <si>
    <r>
      <rPr>
        <sz val="10"/>
        <rFont val="Times New Roman"/>
        <family val="1"/>
        <charset val="238"/>
      </rPr>
      <t>47.00.68</t>
    </r>
  </si>
  <si>
    <r>
      <rPr>
        <sz val="10"/>
        <rFont val="Times New Roman"/>
        <family val="1"/>
        <charset val="238"/>
      </rPr>
      <t>Maloobchod so známkami a mincami</t>
    </r>
  </si>
  <si>
    <r>
      <rPr>
        <sz val="10"/>
        <rFont val="Times New Roman"/>
        <family val="1"/>
        <charset val="238"/>
      </rPr>
      <t>47.00.69</t>
    </r>
  </si>
  <si>
    <r>
      <rPr>
        <sz val="10"/>
        <rFont val="Times New Roman"/>
        <family val="1"/>
        <charset val="238"/>
      </rPr>
      <t>Maloobchod so suvenírmi a umeleckými predmetmi</t>
    </r>
  </si>
  <si>
    <r>
      <rPr>
        <sz val="10"/>
        <rFont val="Times New Roman"/>
        <family val="1"/>
        <charset val="238"/>
      </rPr>
      <t>47.00.7</t>
    </r>
  </si>
  <si>
    <r>
      <rPr>
        <sz val="10"/>
        <rFont val="Times New Roman"/>
        <family val="1"/>
        <charset val="238"/>
      </rPr>
      <t>Maloobchod s odevmi, farmaceutickým a zdravotníckym tovarom, toaletnými potrebami, kvetmi, rastlinami, domácimi zvieratami a krmivom pre domáce zvieratá</t>
    </r>
  </si>
  <si>
    <r>
      <rPr>
        <sz val="10"/>
        <rFont val="Times New Roman"/>
        <family val="1"/>
        <charset val="238"/>
      </rPr>
      <t>47.00.71</t>
    </r>
  </si>
  <si>
    <r>
      <rPr>
        <sz val="10"/>
        <rFont val="Times New Roman"/>
        <family val="1"/>
        <charset val="238"/>
      </rPr>
      <t>Maloobchod s odevmi</t>
    </r>
  </si>
  <si>
    <r>
      <rPr>
        <sz val="10"/>
        <rFont val="Times New Roman"/>
        <family val="1"/>
        <charset val="238"/>
      </rPr>
      <t>47.00.72</t>
    </r>
  </si>
  <si>
    <r>
      <rPr>
        <sz val="10"/>
        <rFont val="Times New Roman"/>
        <family val="1"/>
        <charset val="238"/>
      </rPr>
      <t>Maloobchod s obuvou</t>
    </r>
  </si>
  <si>
    <r>
      <rPr>
        <sz val="10"/>
        <rFont val="Times New Roman"/>
        <family val="1"/>
        <charset val="238"/>
      </rPr>
      <t>47.00.73</t>
    </r>
  </si>
  <si>
    <r>
      <rPr>
        <sz val="10"/>
        <rFont val="Times New Roman"/>
        <family val="1"/>
        <charset val="238"/>
      </rPr>
      <t>Maloobchod s koženým tovarom a cestovnými potrebami</t>
    </r>
  </si>
  <si>
    <r>
      <rPr>
        <sz val="10"/>
        <rFont val="Times New Roman"/>
        <family val="1"/>
        <charset val="238"/>
      </rPr>
      <t>47.00.74</t>
    </r>
  </si>
  <si>
    <r>
      <rPr>
        <sz val="10"/>
        <rFont val="Times New Roman"/>
        <family val="1"/>
        <charset val="238"/>
      </rPr>
      <t>Maloobchod s farmaceutickým tovarom</t>
    </r>
  </si>
  <si>
    <r>
      <rPr>
        <sz val="10"/>
        <rFont val="Times New Roman"/>
        <family val="1"/>
        <charset val="238"/>
      </rPr>
      <t>47.00.75</t>
    </r>
  </si>
  <si>
    <r>
      <rPr>
        <sz val="10"/>
        <rFont val="Times New Roman"/>
        <family val="1"/>
        <charset val="238"/>
      </rPr>
      <t>Maloobchod so zdravotníckym a ortopedickým tovarom</t>
    </r>
  </si>
  <si>
    <r>
      <rPr>
        <sz val="10"/>
        <rFont val="Times New Roman"/>
        <family val="1"/>
        <charset val="238"/>
      </rPr>
      <t>47.00.76</t>
    </r>
  </si>
  <si>
    <r>
      <rPr>
        <sz val="10"/>
        <rFont val="Times New Roman"/>
        <family val="1"/>
        <charset val="238"/>
      </rPr>
      <t>Maloobchod s kozmetickým a hygienickým tovarom</t>
    </r>
  </si>
  <si>
    <r>
      <rPr>
        <sz val="10"/>
        <rFont val="Times New Roman"/>
        <family val="1"/>
        <charset val="238"/>
      </rPr>
      <t>47.00.77</t>
    </r>
  </si>
  <si>
    <r>
      <rPr>
        <sz val="10"/>
        <rFont val="Times New Roman"/>
        <family val="1"/>
        <charset val="238"/>
      </rPr>
      <t>Maloobchod s kvetmi, rastlinami a semenami</t>
    </r>
  </si>
  <si>
    <r>
      <rPr>
        <sz val="10"/>
        <rFont val="Times New Roman"/>
        <family val="1"/>
        <charset val="238"/>
      </rPr>
      <t>47.00.78</t>
    </r>
  </si>
  <si>
    <r>
      <rPr>
        <sz val="10"/>
        <rFont val="Times New Roman"/>
        <family val="1"/>
        <charset val="238"/>
      </rPr>
      <t>Maloobchod s hnojivami a agrochemickými výrobkami</t>
    </r>
  </si>
  <si>
    <r>
      <rPr>
        <sz val="10"/>
        <rFont val="Times New Roman"/>
        <family val="1"/>
        <charset val="238"/>
      </rPr>
      <t>47.00.79</t>
    </r>
  </si>
  <si>
    <r>
      <rPr>
        <sz val="10"/>
        <rFont val="Times New Roman"/>
        <family val="1"/>
        <charset val="238"/>
      </rPr>
      <t>Maloobchod s domácimi zvieratami a krmivom pre ne</t>
    </r>
  </si>
  <si>
    <r>
      <rPr>
        <sz val="10"/>
        <rFont val="Times New Roman"/>
        <family val="1"/>
        <charset val="238"/>
      </rPr>
      <t>47.00.8</t>
    </r>
  </si>
  <si>
    <r>
      <rPr>
        <sz val="10"/>
        <rFont val="Times New Roman"/>
        <family val="1"/>
        <charset val="238"/>
      </rPr>
      <t>Maloobchod s pohonnými látkami a ostatným novým tovarom i. n.</t>
    </r>
  </si>
  <si>
    <r>
      <rPr>
        <sz val="10"/>
        <rFont val="Times New Roman"/>
        <family val="1"/>
        <charset val="238"/>
      </rPr>
      <t>47.00.81</t>
    </r>
  </si>
  <si>
    <r>
      <rPr>
        <sz val="10"/>
        <rFont val="Times New Roman"/>
        <family val="1"/>
        <charset val="238"/>
      </rPr>
      <t>Maloobchod s pohonnými látkami</t>
    </r>
  </si>
  <si>
    <r>
      <rPr>
        <sz val="10"/>
        <rFont val="Times New Roman"/>
        <family val="1"/>
        <charset val="238"/>
      </rPr>
      <t>47.00.82</t>
    </r>
  </si>
  <si>
    <r>
      <rPr>
        <sz val="10"/>
        <rFont val="Times New Roman"/>
        <family val="1"/>
        <charset val="238"/>
      </rPr>
      <t>Maloobchod s hodinkami a šperkmi</t>
    </r>
  </si>
  <si>
    <r>
      <rPr>
        <sz val="10"/>
        <rFont val="Times New Roman"/>
        <family val="1"/>
        <charset val="238"/>
      </rPr>
      <t>47.00.83</t>
    </r>
  </si>
  <si>
    <r>
      <rPr>
        <sz val="10"/>
        <rFont val="Times New Roman"/>
        <family val="1"/>
        <charset val="238"/>
      </rPr>
      <t>Maloobchod s fotografickými, optickými a presnými prístrojmi, činnosti optikov</t>
    </r>
  </si>
  <si>
    <r>
      <rPr>
        <sz val="10"/>
        <rFont val="Times New Roman"/>
        <family val="1"/>
        <charset val="238"/>
      </rPr>
      <t>47.00.84</t>
    </r>
  </si>
  <si>
    <r>
      <rPr>
        <sz val="10"/>
        <rFont val="Times New Roman"/>
        <family val="1"/>
        <charset val="238"/>
      </rPr>
      <t>Maloobchod s čistiacimi prostriedkami</t>
    </r>
  </si>
  <si>
    <r>
      <rPr>
        <sz val="10"/>
        <rFont val="Times New Roman"/>
        <family val="1"/>
        <charset val="238"/>
      </rPr>
      <t>47.00.85</t>
    </r>
  </si>
  <si>
    <r>
      <rPr>
        <sz val="10"/>
        <rFont val="Times New Roman"/>
        <family val="1"/>
        <charset val="238"/>
      </rPr>
      <t>Maloobchod s vykurovacím olejom, plynom vo fľašiach, uhlím a drevom pre domácnosti</t>
    </r>
  </si>
  <si>
    <r>
      <rPr>
        <sz val="10"/>
        <rFont val="Times New Roman"/>
        <family val="1"/>
        <charset val="238"/>
      </rPr>
      <t>47.00.86</t>
    </r>
  </si>
  <si>
    <r>
      <rPr>
        <sz val="10"/>
        <rFont val="Times New Roman"/>
        <family val="1"/>
        <charset val="238"/>
      </rPr>
      <t>Maloobchod s ostatným nepotravinárskym spotrebným tovarom i. n.</t>
    </r>
  </si>
  <si>
    <r>
      <rPr>
        <sz val="10"/>
        <rFont val="Times New Roman"/>
        <family val="1"/>
        <charset val="238"/>
      </rPr>
      <t>47.00.87</t>
    </r>
  </si>
  <si>
    <r>
      <rPr>
        <sz val="10"/>
        <rFont val="Times New Roman"/>
        <family val="1"/>
        <charset val="238"/>
      </rPr>
      <t>Maloobchod s poľnohospodárskymi surovinami i. n.</t>
    </r>
  </si>
  <si>
    <r>
      <rPr>
        <sz val="10"/>
        <rFont val="Times New Roman"/>
        <family val="1"/>
        <charset val="238"/>
      </rPr>
      <t>47.00.88</t>
    </r>
  </si>
  <si>
    <r>
      <rPr>
        <sz val="10"/>
        <rFont val="Times New Roman"/>
        <family val="1"/>
        <charset val="238"/>
      </rPr>
      <t>Maloobchod so strojmi a zariadeniami i. n.</t>
    </r>
  </si>
  <si>
    <r>
      <rPr>
        <sz val="10"/>
        <rFont val="Times New Roman"/>
        <family val="1"/>
        <charset val="238"/>
      </rPr>
      <t>47.00.89</t>
    </r>
  </si>
  <si>
    <r>
      <rPr>
        <sz val="10"/>
        <rFont val="Times New Roman"/>
        <family val="1"/>
        <charset val="238"/>
      </rPr>
      <t>Maloobchod s nepotravinárskymi nespotrebiteľskými produktmi i. n.</t>
    </r>
  </si>
  <si>
    <r>
      <rPr>
        <sz val="10"/>
        <rFont val="Times New Roman"/>
        <family val="1"/>
        <charset val="238"/>
      </rPr>
      <t>47.00.9</t>
    </r>
  </si>
  <si>
    <r>
      <rPr>
        <sz val="10"/>
        <rFont val="Times New Roman"/>
        <family val="1"/>
        <charset val="238"/>
      </rPr>
      <t>Maloobchod s použitým tovarom</t>
    </r>
  </si>
  <si>
    <r>
      <rPr>
        <sz val="10"/>
        <rFont val="Times New Roman"/>
        <family val="1"/>
        <charset val="238"/>
      </rPr>
      <t>47.00.91</t>
    </r>
  </si>
  <si>
    <r>
      <rPr>
        <sz val="10"/>
        <rFont val="Times New Roman"/>
        <family val="1"/>
        <charset val="238"/>
      </rPr>
      <t>Maloobchod so starožitnosťami</t>
    </r>
  </si>
  <si>
    <r>
      <rPr>
        <sz val="10"/>
        <rFont val="Times New Roman"/>
        <family val="1"/>
        <charset val="238"/>
      </rPr>
      <t>47.00.92</t>
    </r>
  </si>
  <si>
    <r>
      <rPr>
        <sz val="10"/>
        <rFont val="Times New Roman"/>
        <family val="1"/>
        <charset val="238"/>
      </rPr>
      <t>Maloobchod s použitými knihami</t>
    </r>
  </si>
  <si>
    <r>
      <rPr>
        <sz val="10"/>
        <rFont val="Times New Roman"/>
        <family val="1"/>
        <charset val="238"/>
      </rPr>
      <t>47.00.99</t>
    </r>
  </si>
  <si>
    <r>
      <rPr>
        <sz val="10"/>
        <rFont val="Times New Roman"/>
        <family val="1"/>
        <charset val="238"/>
      </rPr>
      <t>Maloobchod s ostatným použitým tovarom</t>
    </r>
  </si>
  <si>
    <r>
      <rPr>
        <sz val="10"/>
        <rFont val="Times New Roman"/>
        <family val="1"/>
        <charset val="238"/>
      </rPr>
      <t>H</t>
    </r>
  </si>
  <si>
    <r>
      <rPr>
        <sz val="9"/>
        <rFont val="Times New Roman"/>
        <family val="1"/>
        <charset val="238"/>
      </rPr>
      <t>DOPRAVA A SKLADOVANIE</t>
    </r>
  </si>
  <si>
    <r>
      <rPr>
        <sz val="10"/>
        <rFont val="Times New Roman"/>
        <family val="1"/>
        <charset val="238"/>
      </rPr>
      <t>Pozemná doprava a doprava potrubím</t>
    </r>
  </si>
  <si>
    <t>49.1</t>
  </si>
  <si>
    <r>
      <rPr>
        <sz val="10"/>
        <rFont val="Times New Roman"/>
        <family val="1"/>
        <charset val="238"/>
      </rPr>
      <t>Železničná preprava osôb, medzimestská</t>
    </r>
  </si>
  <si>
    <t>49.10</t>
  </si>
  <si>
    <t>49.10.1</t>
  </si>
  <si>
    <t>49.10.11</t>
  </si>
  <si>
    <r>
      <rPr>
        <sz val="10"/>
        <rFont val="Times New Roman"/>
        <family val="1"/>
        <charset val="238"/>
      </rPr>
      <t>Železničná preprava osôb, vyhliadkové jazdy</t>
    </r>
  </si>
  <si>
    <t>49.10.19</t>
  </si>
  <si>
    <r>
      <rPr>
        <sz val="10"/>
        <rFont val="Times New Roman"/>
        <family val="1"/>
        <charset val="238"/>
      </rPr>
      <t>Ostatná železničná preprava osôb, medzimestská</t>
    </r>
  </si>
  <si>
    <t>49.2</t>
  </si>
  <si>
    <r>
      <rPr>
        <sz val="10"/>
        <rFont val="Times New Roman"/>
        <family val="1"/>
        <charset val="238"/>
      </rPr>
      <t>Nákladná železničná doprava</t>
    </r>
  </si>
  <si>
    <t>49.20</t>
  </si>
  <si>
    <r>
      <rPr>
        <sz val="10"/>
        <rFont val="Times New Roman"/>
        <family val="1"/>
        <charset val="238"/>
      </rPr>
      <t>49.20.1</t>
    </r>
  </si>
  <si>
    <r>
      <rPr>
        <sz val="10"/>
        <rFont val="Times New Roman"/>
        <family val="1"/>
        <charset val="238"/>
      </rPr>
      <t>49.20.11</t>
    </r>
  </si>
  <si>
    <r>
      <rPr>
        <sz val="10"/>
        <rFont val="Times New Roman"/>
        <family val="1"/>
        <charset val="238"/>
      </rPr>
      <t>Nákladná železničná preprava mrazeného a chladeného tovaru</t>
    </r>
  </si>
  <si>
    <r>
      <rPr>
        <sz val="10"/>
        <rFont val="Times New Roman"/>
        <family val="1"/>
        <charset val="238"/>
      </rPr>
      <t>49.20.12</t>
    </r>
  </si>
  <si>
    <r>
      <rPr>
        <sz val="10"/>
        <rFont val="Times New Roman"/>
        <family val="1"/>
        <charset val="238"/>
      </rPr>
      <t>Nákladná železničná preprava ropných produktov v cisternách</t>
    </r>
  </si>
  <si>
    <r>
      <rPr>
        <sz val="10"/>
        <rFont val="Times New Roman"/>
        <family val="1"/>
        <charset val="238"/>
      </rPr>
      <t>49.20.13</t>
    </r>
  </si>
  <si>
    <r>
      <rPr>
        <sz val="10"/>
        <rFont val="Times New Roman"/>
        <family val="1"/>
        <charset val="238"/>
      </rPr>
      <t>Nákladná železničná preprava ostatných kvapalných látok alebo plynov v cisternách</t>
    </r>
  </si>
  <si>
    <r>
      <rPr>
        <sz val="10"/>
        <rFont val="Times New Roman"/>
        <family val="1"/>
        <charset val="238"/>
      </rPr>
      <t>49.20.14</t>
    </r>
  </si>
  <si>
    <r>
      <rPr>
        <sz val="10"/>
        <rFont val="Times New Roman"/>
        <family val="1"/>
        <charset val="238"/>
      </rPr>
      <t>Nákladná železničná preprava intermodálnych kontajnerov</t>
    </r>
  </si>
  <si>
    <r>
      <rPr>
        <sz val="10"/>
        <rFont val="Times New Roman"/>
        <family val="1"/>
        <charset val="238"/>
      </rPr>
      <t>49.20.15</t>
    </r>
  </si>
  <si>
    <r>
      <rPr>
        <sz val="10"/>
        <rFont val="Times New Roman"/>
        <family val="1"/>
        <charset val="238"/>
      </rPr>
      <t>Nákladná železničná preprava listov a balíkov</t>
    </r>
  </si>
  <si>
    <r>
      <rPr>
        <sz val="10"/>
        <rFont val="Times New Roman"/>
        <family val="1"/>
        <charset val="238"/>
      </rPr>
      <t>49.20.16</t>
    </r>
  </si>
  <si>
    <r>
      <rPr>
        <sz val="10"/>
        <rFont val="Times New Roman"/>
        <family val="1"/>
        <charset val="238"/>
      </rPr>
      <t>Nákladná železničná preprava suchého voľne loženého tovaru</t>
    </r>
  </si>
  <si>
    <r>
      <rPr>
        <sz val="10"/>
        <rFont val="Times New Roman"/>
        <family val="1"/>
        <charset val="238"/>
      </rPr>
      <t>49.20.19</t>
    </r>
  </si>
  <si>
    <r>
      <rPr>
        <sz val="10"/>
        <rFont val="Times New Roman"/>
        <family val="1"/>
        <charset val="238"/>
      </rPr>
      <t>Ostatná nákladná železničná preprava</t>
    </r>
  </si>
  <si>
    <t>49.3</t>
  </si>
  <si>
    <r>
      <rPr>
        <sz val="10"/>
        <rFont val="Times New Roman"/>
        <family val="1"/>
        <charset val="238"/>
      </rPr>
      <t>Ostatná osobná pozemná doprava</t>
    </r>
  </si>
  <si>
    <t>49.31</t>
  </si>
  <si>
    <r>
      <rPr>
        <sz val="10"/>
        <rFont val="Times New Roman"/>
        <family val="1"/>
        <charset val="238"/>
      </rPr>
      <t>Mestská a prímestská osobná pozemná doprava</t>
    </r>
  </si>
  <si>
    <r>
      <rPr>
        <sz val="10"/>
        <rFont val="Times New Roman"/>
        <family val="1"/>
        <charset val="238"/>
      </rPr>
      <t>49.31.1</t>
    </r>
  </si>
  <si>
    <r>
      <rPr>
        <sz val="10"/>
        <rFont val="Times New Roman"/>
        <family val="1"/>
        <charset val="238"/>
      </rPr>
      <t>Mestská a prímestská železničná preprava osôb</t>
    </r>
  </si>
  <si>
    <r>
      <rPr>
        <sz val="10"/>
        <rFont val="Times New Roman"/>
        <family val="1"/>
        <charset val="238"/>
      </rPr>
      <t>49.31.10</t>
    </r>
  </si>
  <si>
    <r>
      <rPr>
        <sz val="10"/>
        <rFont val="Times New Roman"/>
        <family val="1"/>
        <charset val="238"/>
      </rPr>
      <t>49.31.2</t>
    </r>
  </si>
  <si>
    <r>
      <rPr>
        <sz val="10"/>
        <rFont val="Times New Roman"/>
        <family val="1"/>
        <charset val="238"/>
      </rPr>
      <t>Ostatná mestská a prímestská pozemná preprava osôb</t>
    </r>
  </si>
  <si>
    <r>
      <rPr>
        <sz val="10"/>
        <rFont val="Times New Roman"/>
        <family val="1"/>
        <charset val="238"/>
      </rPr>
      <t>49.31.21</t>
    </r>
  </si>
  <si>
    <r>
      <rPr>
        <sz val="10"/>
        <rFont val="Times New Roman"/>
        <family val="1"/>
        <charset val="238"/>
      </rPr>
      <t>Mestská a prímestská cestná preprava osôb pravidelná</t>
    </r>
  </si>
  <si>
    <r>
      <rPr>
        <sz val="10"/>
        <rFont val="Times New Roman"/>
        <family val="1"/>
        <charset val="238"/>
      </rPr>
      <t>49.31.22</t>
    </r>
  </si>
  <si>
    <r>
      <rPr>
        <sz val="10"/>
        <rFont val="Times New Roman"/>
        <family val="1"/>
        <charset val="238"/>
      </rPr>
      <t>Kombinovaná pravidelná mestská a prímestská preprava osôb</t>
    </r>
  </si>
  <si>
    <t>49.32</t>
  </si>
  <si>
    <r>
      <rPr>
        <sz val="10"/>
        <rFont val="Times New Roman"/>
        <family val="1"/>
        <charset val="238"/>
      </rPr>
      <t>Služby prevádzky taxíkov</t>
    </r>
  </si>
  <si>
    <r>
      <rPr>
        <sz val="10"/>
        <rFont val="Times New Roman"/>
        <family val="1"/>
        <charset val="238"/>
      </rPr>
      <t>49.32.1</t>
    </r>
  </si>
  <si>
    <r>
      <rPr>
        <sz val="10"/>
        <rFont val="Times New Roman"/>
        <family val="1"/>
        <charset val="238"/>
      </rPr>
      <t>49.32.11</t>
    </r>
  </si>
  <si>
    <r>
      <rPr>
        <sz val="10"/>
        <rFont val="Times New Roman"/>
        <family val="1"/>
        <charset val="238"/>
      </rPr>
      <t>Taxislužba</t>
    </r>
  </si>
  <si>
    <r>
      <rPr>
        <sz val="10"/>
        <rFont val="Times New Roman"/>
        <family val="1"/>
        <charset val="238"/>
      </rPr>
      <t>49.32.12</t>
    </r>
  </si>
  <si>
    <r>
      <rPr>
        <sz val="10"/>
        <rFont val="Times New Roman"/>
        <family val="1"/>
        <charset val="238"/>
      </rPr>
      <t>Prenájom osobných automobilov s vodičom</t>
    </r>
  </si>
  <si>
    <t>49.39</t>
  </si>
  <si>
    <r>
      <rPr>
        <sz val="10"/>
        <rFont val="Times New Roman"/>
        <family val="1"/>
        <charset val="238"/>
      </rPr>
      <t>Ostatná osobná pozemná doprava i. n.</t>
    </r>
  </si>
  <si>
    <r>
      <rPr>
        <sz val="10"/>
        <rFont val="Times New Roman"/>
        <family val="1"/>
        <charset val="238"/>
      </rPr>
      <t>49.39.1</t>
    </r>
  </si>
  <si>
    <r>
      <rPr>
        <sz val="10"/>
        <rFont val="Times New Roman"/>
        <family val="1"/>
        <charset val="238"/>
      </rPr>
      <t>Medzimestská a špeciálna pravidelná pozemná preprava osôb</t>
    </r>
  </si>
  <si>
    <r>
      <rPr>
        <sz val="10"/>
        <rFont val="Times New Roman"/>
        <family val="1"/>
        <charset val="238"/>
      </rPr>
      <t>49.39.11</t>
    </r>
  </si>
  <si>
    <r>
      <rPr>
        <sz val="10"/>
        <rFont val="Times New Roman"/>
        <family val="1"/>
        <charset val="238"/>
      </rPr>
      <t>Medzimestská pravidelná cestná preprava osôb</t>
    </r>
  </si>
  <si>
    <r>
      <rPr>
        <sz val="10"/>
        <rFont val="Times New Roman"/>
        <family val="1"/>
        <charset val="238"/>
      </rPr>
      <t>49.39.12</t>
    </r>
  </si>
  <si>
    <r>
      <rPr>
        <sz val="10"/>
        <rFont val="Times New Roman"/>
        <family val="1"/>
        <charset val="238"/>
      </rPr>
      <t>Medzimestská špeciálna pravidelná cestná preprava osôb</t>
    </r>
  </si>
  <si>
    <r>
      <rPr>
        <sz val="10"/>
        <rFont val="Times New Roman"/>
        <family val="1"/>
        <charset val="238"/>
      </rPr>
      <t>49.39.13</t>
    </r>
  </si>
  <si>
    <r>
      <rPr>
        <sz val="10"/>
        <rFont val="Times New Roman"/>
        <family val="1"/>
        <charset val="238"/>
      </rPr>
      <t>Ostatná špeciálna pravidelná cestná preprava osôb</t>
    </r>
  </si>
  <si>
    <r>
      <rPr>
        <sz val="10"/>
        <rFont val="Times New Roman"/>
        <family val="1"/>
        <charset val="238"/>
      </rPr>
      <t>49.39.2</t>
    </r>
  </si>
  <si>
    <r>
      <rPr>
        <sz val="10"/>
        <rFont val="Times New Roman"/>
        <family val="1"/>
        <charset val="238"/>
      </rPr>
      <t>Preprava osôb visutými a pozemnými lanovkami a lyžiarskymi vlekmi</t>
    </r>
  </si>
  <si>
    <r>
      <rPr>
        <sz val="10"/>
        <rFont val="Times New Roman"/>
        <family val="1"/>
        <charset val="238"/>
      </rPr>
      <t>49.39.20</t>
    </r>
  </si>
  <si>
    <r>
      <rPr>
        <sz val="10"/>
        <rFont val="Times New Roman"/>
        <family val="1"/>
        <charset val="238"/>
      </rPr>
      <t>49.39.3</t>
    </r>
  </si>
  <si>
    <r>
      <rPr>
        <sz val="10"/>
        <rFont val="Times New Roman"/>
        <family val="1"/>
        <charset val="238"/>
      </rPr>
      <t>Nepravidelná pozemná preprava osôb</t>
    </r>
  </si>
  <si>
    <r>
      <rPr>
        <sz val="10"/>
        <rFont val="Times New Roman"/>
        <family val="1"/>
        <charset val="238"/>
      </rPr>
      <t>49.39.31</t>
    </r>
  </si>
  <si>
    <r>
      <rPr>
        <sz val="10"/>
        <rFont val="Times New Roman"/>
        <family val="1"/>
        <charset val="238"/>
      </rPr>
      <t>Prenájom autobusov a autokarov s vodičom</t>
    </r>
  </si>
  <si>
    <r>
      <rPr>
        <sz val="10"/>
        <rFont val="Times New Roman"/>
        <family val="1"/>
        <charset val="238"/>
      </rPr>
      <t>49.39.32</t>
    </r>
  </si>
  <si>
    <r>
      <rPr>
        <sz val="10"/>
        <rFont val="Times New Roman"/>
        <family val="1"/>
        <charset val="238"/>
      </rPr>
      <t>Cestná preprava osôb, vyhliadkové jazdy</t>
    </r>
  </si>
  <si>
    <r>
      <rPr>
        <sz val="10"/>
        <rFont val="Times New Roman"/>
        <family val="1"/>
        <charset val="238"/>
      </rPr>
      <t>49.39.33</t>
    </r>
  </si>
  <si>
    <r>
      <rPr>
        <sz val="10"/>
        <rFont val="Times New Roman"/>
        <family val="1"/>
        <charset val="238"/>
      </rPr>
      <t>Nepravidelná miestna autobusová a autokarová doprava</t>
    </r>
  </si>
  <si>
    <r>
      <rPr>
        <sz val="10"/>
        <rFont val="Times New Roman"/>
        <family val="1"/>
        <charset val="238"/>
      </rPr>
      <t>49.39.34</t>
    </r>
  </si>
  <si>
    <r>
      <rPr>
        <sz val="10"/>
        <rFont val="Times New Roman"/>
        <family val="1"/>
        <charset val="238"/>
      </rPr>
      <t>Nepravidelná diaľková autobusová a autokarová doprava</t>
    </r>
  </si>
  <si>
    <r>
      <rPr>
        <sz val="10"/>
        <rFont val="Times New Roman"/>
        <family val="1"/>
        <charset val="238"/>
      </rPr>
      <t>49.39.35</t>
    </r>
  </si>
  <si>
    <r>
      <rPr>
        <sz val="10"/>
        <rFont val="Times New Roman"/>
        <family val="1"/>
        <charset val="238"/>
      </rPr>
      <t>Osobná cestná doprava dopravnými prostriedkami ťahanými človekom alebo zvieraťom</t>
    </r>
  </si>
  <si>
    <r>
      <rPr>
        <sz val="10"/>
        <rFont val="Times New Roman"/>
        <family val="1"/>
        <charset val="238"/>
      </rPr>
      <t>49.39.39</t>
    </r>
  </si>
  <si>
    <r>
      <rPr>
        <sz val="10"/>
        <rFont val="Times New Roman"/>
        <family val="1"/>
        <charset val="238"/>
      </rPr>
      <t>Pozemná preprava osôb i. n.</t>
    </r>
  </si>
  <si>
    <t>49.4</t>
  </si>
  <si>
    <r>
      <rPr>
        <sz val="10"/>
        <rFont val="Times New Roman"/>
        <family val="1"/>
        <charset val="238"/>
      </rPr>
      <t>Nákladná cestná doprava a sťahovacie služby</t>
    </r>
  </si>
  <si>
    <t>49.41</t>
  </si>
  <si>
    <r>
      <rPr>
        <sz val="10"/>
        <rFont val="Times New Roman"/>
        <family val="1"/>
        <charset val="238"/>
      </rPr>
      <t>Nákladná cestná doprava</t>
    </r>
  </si>
  <si>
    <r>
      <rPr>
        <sz val="10"/>
        <rFont val="Times New Roman"/>
        <family val="1"/>
        <charset val="238"/>
      </rPr>
      <t>49.41.1</t>
    </r>
  </si>
  <si>
    <r>
      <rPr>
        <sz val="10"/>
        <rFont val="Times New Roman"/>
        <family val="1"/>
        <charset val="238"/>
      </rPr>
      <t>49.41.11</t>
    </r>
  </si>
  <si>
    <r>
      <rPr>
        <sz val="10"/>
        <rFont val="Times New Roman"/>
        <family val="1"/>
        <charset val="238"/>
      </rPr>
      <t>Nákladná cestná preprava mrazeného a chladeného tovaru</t>
    </r>
  </si>
  <si>
    <r>
      <rPr>
        <sz val="10"/>
        <rFont val="Times New Roman"/>
        <family val="1"/>
        <charset val="238"/>
      </rPr>
      <t>49.41.12</t>
    </r>
  </si>
  <si>
    <r>
      <rPr>
        <sz val="10"/>
        <rFont val="Times New Roman"/>
        <family val="1"/>
        <charset val="238"/>
      </rPr>
      <t>Nákladná cestná preprava ropných produktov v cisternách alebo cisternových návesoch</t>
    </r>
  </si>
  <si>
    <r>
      <rPr>
        <sz val="10"/>
        <rFont val="Times New Roman"/>
        <family val="1"/>
        <charset val="238"/>
      </rPr>
      <t>49.41.13</t>
    </r>
  </si>
  <si>
    <r>
      <rPr>
        <sz val="10"/>
        <rFont val="Times New Roman"/>
        <family val="1"/>
        <charset val="238"/>
      </rPr>
      <t>Nákladná cestná preprava ostatných voľne ložených kvapalín alebo plynov v cisternách alebo cisternových návesoch</t>
    </r>
  </si>
  <si>
    <r>
      <rPr>
        <sz val="10"/>
        <rFont val="Times New Roman"/>
        <family val="1"/>
        <charset val="238"/>
      </rPr>
      <t>49.41.14</t>
    </r>
  </si>
  <si>
    <r>
      <rPr>
        <sz val="10"/>
        <rFont val="Times New Roman"/>
        <family val="1"/>
        <charset val="238"/>
      </rPr>
      <t>Nákladná cestná preprava intermodálnych kontajnerov</t>
    </r>
  </si>
  <si>
    <r>
      <rPr>
        <sz val="10"/>
        <rFont val="Times New Roman"/>
        <family val="1"/>
        <charset val="238"/>
      </rPr>
      <t>49.41.15</t>
    </r>
  </si>
  <si>
    <r>
      <rPr>
        <sz val="10"/>
        <rFont val="Times New Roman"/>
        <family val="1"/>
        <charset val="238"/>
      </rPr>
      <t>Nákladná cestná preprava suchého voľne loženého tovaru</t>
    </r>
  </si>
  <si>
    <r>
      <rPr>
        <sz val="10"/>
        <rFont val="Times New Roman"/>
        <family val="1"/>
        <charset val="238"/>
      </rPr>
      <t>49.41.16</t>
    </r>
  </si>
  <si>
    <r>
      <rPr>
        <sz val="10"/>
        <rFont val="Times New Roman"/>
        <family val="1"/>
        <charset val="238"/>
      </rPr>
      <t>Nákladná cestná preprava živých zvierat</t>
    </r>
  </si>
  <si>
    <r>
      <rPr>
        <sz val="10"/>
        <rFont val="Times New Roman"/>
        <family val="1"/>
        <charset val="238"/>
      </rPr>
      <t>49.41.17</t>
    </r>
  </si>
  <si>
    <r>
      <rPr>
        <sz val="10"/>
        <rFont val="Times New Roman"/>
        <family val="1"/>
        <charset val="238"/>
      </rPr>
      <t>Nákladná cestná preprava dopravnými prostriedkami ťahanými človekom alebo zvieraťom</t>
    </r>
  </si>
  <si>
    <r>
      <rPr>
        <sz val="10"/>
        <rFont val="Times New Roman"/>
        <family val="1"/>
        <charset val="238"/>
      </rPr>
      <t>49.41.18</t>
    </r>
  </si>
  <si>
    <r>
      <rPr>
        <sz val="10"/>
        <rFont val="Times New Roman"/>
        <family val="1"/>
        <charset val="238"/>
      </rPr>
      <t>Nákladná cestná preprava listov a balíkov</t>
    </r>
  </si>
  <si>
    <r>
      <rPr>
        <sz val="10"/>
        <rFont val="Times New Roman"/>
        <family val="1"/>
        <charset val="238"/>
      </rPr>
      <t>49.41.19</t>
    </r>
  </si>
  <si>
    <r>
      <rPr>
        <sz val="10"/>
        <rFont val="Times New Roman"/>
        <family val="1"/>
        <charset val="238"/>
      </rPr>
      <t>Ostatná nákladná cestná doprava tovarov</t>
    </r>
  </si>
  <si>
    <r>
      <rPr>
        <sz val="10"/>
        <rFont val="Times New Roman"/>
        <family val="1"/>
        <charset val="238"/>
      </rPr>
      <t>49.41.2</t>
    </r>
  </si>
  <si>
    <r>
      <rPr>
        <sz val="10"/>
        <rFont val="Times New Roman"/>
        <family val="1"/>
        <charset val="238"/>
      </rPr>
      <t>Prenájom nákladných dopravných prostriedkov s obsluhou</t>
    </r>
  </si>
  <si>
    <r>
      <rPr>
        <sz val="10"/>
        <rFont val="Times New Roman"/>
        <family val="1"/>
        <charset val="238"/>
      </rPr>
      <t>49.41.20</t>
    </r>
  </si>
  <si>
    <t>49.42</t>
  </si>
  <si>
    <r>
      <rPr>
        <sz val="10"/>
        <rFont val="Times New Roman"/>
        <family val="1"/>
        <charset val="238"/>
      </rPr>
      <t>Sťahovacie služby</t>
    </r>
  </si>
  <si>
    <r>
      <rPr>
        <sz val="10"/>
        <rFont val="Times New Roman"/>
        <family val="1"/>
        <charset val="238"/>
      </rPr>
      <t>49.42.1</t>
    </r>
  </si>
  <si>
    <r>
      <rPr>
        <sz val="10"/>
        <rFont val="Times New Roman"/>
        <family val="1"/>
        <charset val="238"/>
      </rPr>
      <t>49.42.11</t>
    </r>
  </si>
  <si>
    <r>
      <rPr>
        <sz val="10"/>
        <rFont val="Times New Roman"/>
        <family val="1"/>
        <charset val="238"/>
      </rPr>
      <t>Sťahovacie služby pre domácnosti</t>
    </r>
  </si>
  <si>
    <r>
      <rPr>
        <sz val="10"/>
        <rFont val="Times New Roman"/>
        <family val="1"/>
        <charset val="238"/>
      </rPr>
      <t>49.42.19</t>
    </r>
  </si>
  <si>
    <r>
      <rPr>
        <sz val="10"/>
        <rFont val="Times New Roman"/>
        <family val="1"/>
        <charset val="238"/>
      </rPr>
      <t>Ostatné sťahovacie služby</t>
    </r>
  </si>
  <si>
    <t>49.5</t>
  </si>
  <si>
    <r>
      <rPr>
        <sz val="10"/>
        <rFont val="Times New Roman"/>
        <family val="1"/>
        <charset val="238"/>
      </rPr>
      <t>Potrubná doprava</t>
    </r>
  </si>
  <si>
    <t>49.50</t>
  </si>
  <si>
    <r>
      <rPr>
        <sz val="10"/>
        <rFont val="Times New Roman"/>
        <family val="1"/>
        <charset val="238"/>
      </rPr>
      <t>49.50.1</t>
    </r>
  </si>
  <si>
    <r>
      <rPr>
        <sz val="10"/>
        <rFont val="Times New Roman"/>
        <family val="1"/>
        <charset val="238"/>
      </rPr>
      <t>49.50.11</t>
    </r>
  </si>
  <si>
    <r>
      <rPr>
        <sz val="10"/>
        <rFont val="Times New Roman"/>
        <family val="1"/>
        <charset val="238"/>
      </rPr>
      <t>Potrubná doprava ropy alebo rafinovanej ropy a ropných produktov</t>
    </r>
  </si>
  <si>
    <r>
      <rPr>
        <sz val="10"/>
        <rFont val="Times New Roman"/>
        <family val="1"/>
        <charset val="238"/>
      </rPr>
      <t>49.50.12</t>
    </r>
  </si>
  <si>
    <r>
      <rPr>
        <sz val="10"/>
        <rFont val="Times New Roman"/>
        <family val="1"/>
        <charset val="238"/>
      </rPr>
      <t>Potrubná doprava zemného plynu</t>
    </r>
  </si>
  <si>
    <r>
      <rPr>
        <sz val="10"/>
        <rFont val="Times New Roman"/>
        <family val="1"/>
        <charset val="238"/>
      </rPr>
      <t>49.50.19</t>
    </r>
  </si>
  <si>
    <r>
      <rPr>
        <sz val="10"/>
        <rFont val="Times New Roman"/>
        <family val="1"/>
        <charset val="238"/>
      </rPr>
      <t>Potrubná doprava ostatných produktov</t>
    </r>
  </si>
  <si>
    <r>
      <rPr>
        <sz val="10"/>
        <rFont val="Times New Roman"/>
        <family val="1"/>
        <charset val="238"/>
      </rPr>
      <t>Vodná doprava</t>
    </r>
  </si>
  <si>
    <t>50.1</t>
  </si>
  <si>
    <r>
      <rPr>
        <sz val="10"/>
        <rFont val="Times New Roman"/>
        <family val="1"/>
        <charset val="238"/>
      </rPr>
      <t>Námorná a pobrežná osobná vodná doprava</t>
    </r>
  </si>
  <si>
    <t>50.10</t>
  </si>
  <si>
    <t>50.10.1</t>
  </si>
  <si>
    <t>50.10.11</t>
  </si>
  <si>
    <r>
      <rPr>
        <sz val="10"/>
        <rFont val="Times New Roman"/>
        <family val="1"/>
        <charset val="238"/>
      </rPr>
      <t>Námorná a pobrežná vodná preprava osôb trajektmi</t>
    </r>
  </si>
  <si>
    <t>50.10.12</t>
  </si>
  <si>
    <r>
      <rPr>
        <sz val="10"/>
        <rFont val="Times New Roman"/>
        <family val="1"/>
        <charset val="238"/>
      </rPr>
      <t>Námorná a pobrežná vodná preprava osôb na vyhliadkových lodiach</t>
    </r>
  </si>
  <si>
    <t>50.10.19</t>
  </si>
  <si>
    <r>
      <rPr>
        <sz val="10"/>
        <rFont val="Times New Roman"/>
        <family val="1"/>
        <charset val="238"/>
      </rPr>
      <t>Ostatná námorná a pobrežná vodná preprava osôb</t>
    </r>
  </si>
  <si>
    <t>50.10.2</t>
  </si>
  <si>
    <r>
      <rPr>
        <sz val="10"/>
        <rFont val="Times New Roman"/>
        <family val="1"/>
        <charset val="238"/>
      </rPr>
      <t>Prenájom námorných a pobrežných osobných plavidiel s posádkou</t>
    </r>
  </si>
  <si>
    <t>50.10.20</t>
  </si>
  <si>
    <t>50.2</t>
  </si>
  <si>
    <r>
      <rPr>
        <sz val="10"/>
        <rFont val="Times New Roman"/>
        <family val="1"/>
        <charset val="238"/>
      </rPr>
      <t>Námorná a pobrežná nákladná vodná doprava</t>
    </r>
  </si>
  <si>
    <t>50.20</t>
  </si>
  <si>
    <r>
      <rPr>
        <sz val="10"/>
        <rFont val="Times New Roman"/>
        <family val="1"/>
        <charset val="238"/>
      </rPr>
      <t>50.20.1</t>
    </r>
  </si>
  <si>
    <r>
      <rPr>
        <sz val="10"/>
        <rFont val="Times New Roman"/>
        <family val="1"/>
        <charset val="238"/>
      </rPr>
      <t>50.20.11</t>
    </r>
  </si>
  <si>
    <r>
      <rPr>
        <sz val="10"/>
        <rFont val="Times New Roman"/>
        <family val="1"/>
        <charset val="238"/>
      </rPr>
      <t>Námorná a pobrežná nákladná vodná preprava mrazeného alebo chladeného tovaru</t>
    </r>
  </si>
  <si>
    <r>
      <rPr>
        <sz val="10"/>
        <rFont val="Times New Roman"/>
        <family val="1"/>
        <charset val="238"/>
      </rPr>
      <t>50.20.12</t>
    </r>
  </si>
  <si>
    <r>
      <rPr>
        <sz val="10"/>
        <rFont val="Times New Roman"/>
        <family val="1"/>
        <charset val="238"/>
      </rPr>
      <t>Námorná a pobrežná nákladná vodná preprava ropy na cisternových plavidlách</t>
    </r>
  </si>
  <si>
    <r>
      <rPr>
        <sz val="10"/>
        <rFont val="Times New Roman"/>
        <family val="1"/>
        <charset val="238"/>
      </rPr>
      <t>50.20.13</t>
    </r>
  </si>
  <si>
    <r>
      <rPr>
        <sz val="10"/>
        <rFont val="Times New Roman"/>
        <family val="1"/>
        <charset val="238"/>
      </rPr>
      <t xml:space="preserve">Námorná a pobrežná nákladná vodná preprava ostatných voľne ložených kvapalín alebo plynov na cisternových plavi­
</t>
    </r>
    <r>
      <rPr>
        <sz val="10"/>
        <rFont val="Times New Roman"/>
        <family val="1"/>
        <charset val="238"/>
      </rPr>
      <t>dlách</t>
    </r>
  </si>
  <si>
    <r>
      <rPr>
        <sz val="10"/>
        <rFont val="Times New Roman"/>
        <family val="1"/>
        <charset val="238"/>
      </rPr>
      <t>50.20.14</t>
    </r>
  </si>
  <si>
    <r>
      <rPr>
        <sz val="10"/>
        <rFont val="Times New Roman"/>
        <family val="1"/>
        <charset val="238"/>
      </rPr>
      <t>Námorná a pobrežná nákladná vodná preprava intermodálnych kontajnerov na kontajnerových plavidlách</t>
    </r>
  </si>
  <si>
    <r>
      <rPr>
        <sz val="10"/>
        <rFont val="Times New Roman"/>
        <family val="1"/>
        <charset val="238"/>
      </rPr>
      <t>50.20.15</t>
    </r>
  </si>
  <si>
    <r>
      <rPr>
        <sz val="10"/>
        <rFont val="Times New Roman"/>
        <family val="1"/>
        <charset val="238"/>
      </rPr>
      <t>Námorná a pobrežná nákladná vodná preprava suchého voľne loženého tovaru</t>
    </r>
  </si>
  <si>
    <r>
      <rPr>
        <sz val="10"/>
        <rFont val="Times New Roman"/>
        <family val="1"/>
        <charset val="238"/>
      </rPr>
      <t>50.20.19</t>
    </r>
  </si>
  <si>
    <r>
      <rPr>
        <sz val="10"/>
        <rFont val="Times New Roman"/>
        <family val="1"/>
        <charset val="238"/>
      </rPr>
      <t>Ostatná námorná a pobrežná nákladná vodná preprava</t>
    </r>
  </si>
  <si>
    <r>
      <rPr>
        <sz val="10"/>
        <rFont val="Times New Roman"/>
        <family val="1"/>
        <charset val="238"/>
      </rPr>
      <t>50.20.2</t>
    </r>
  </si>
  <si>
    <r>
      <rPr>
        <sz val="10"/>
        <rFont val="Times New Roman"/>
        <family val="1"/>
        <charset val="238"/>
      </rPr>
      <t xml:space="preserve">Prenájom námorných a pobrežných nákladných plavidiel s posádkou, služby námorných a pobrežných tlačných a vleč­
</t>
    </r>
    <r>
      <rPr>
        <sz val="10"/>
        <rFont val="Times New Roman"/>
        <family val="1"/>
        <charset val="238"/>
      </rPr>
      <t>ných remorkérov</t>
    </r>
  </si>
  <si>
    <r>
      <rPr>
        <sz val="10"/>
        <rFont val="Times New Roman"/>
        <family val="1"/>
        <charset val="238"/>
      </rPr>
      <t>50.20.21</t>
    </r>
  </si>
  <si>
    <r>
      <rPr>
        <sz val="10"/>
        <rFont val="Times New Roman"/>
        <family val="1"/>
        <charset val="238"/>
      </rPr>
      <t>Prenájom námorných a pobrežných nákladných plavidiel s posádkou</t>
    </r>
  </si>
  <si>
    <r>
      <rPr>
        <sz val="10"/>
        <rFont val="Times New Roman"/>
        <family val="1"/>
        <charset val="238"/>
      </rPr>
      <t>50.20.22</t>
    </r>
  </si>
  <si>
    <r>
      <rPr>
        <sz val="10"/>
        <rFont val="Times New Roman"/>
        <family val="1"/>
        <charset val="238"/>
      </rPr>
      <t>Služby námorných a pobrežných tlačných a vlečných remorkérov</t>
    </r>
  </si>
  <si>
    <t>50.3</t>
  </si>
  <si>
    <r>
      <rPr>
        <sz val="10"/>
        <rFont val="Times New Roman"/>
        <family val="1"/>
        <charset val="238"/>
      </rPr>
      <t>Vnútrozemská vodná preprava osôb</t>
    </r>
  </si>
  <si>
    <t>50.30</t>
  </si>
  <si>
    <r>
      <rPr>
        <sz val="10"/>
        <rFont val="Times New Roman"/>
        <family val="1"/>
        <charset val="238"/>
      </rPr>
      <t>50.30.1</t>
    </r>
  </si>
  <si>
    <r>
      <rPr>
        <sz val="10"/>
        <rFont val="Times New Roman"/>
        <family val="1"/>
        <charset val="238"/>
      </rPr>
      <t>50.30.11</t>
    </r>
  </si>
  <si>
    <r>
      <rPr>
        <sz val="10"/>
        <rFont val="Times New Roman"/>
        <family val="1"/>
        <charset val="238"/>
      </rPr>
      <t>Vnútrozemská vodná preprava osôb trajektmi</t>
    </r>
  </si>
  <si>
    <r>
      <rPr>
        <sz val="10"/>
        <rFont val="Times New Roman"/>
        <family val="1"/>
        <charset val="238"/>
      </rPr>
      <t>50.30.12</t>
    </r>
  </si>
  <si>
    <r>
      <rPr>
        <sz val="10"/>
        <rFont val="Times New Roman"/>
        <family val="1"/>
        <charset val="238"/>
      </rPr>
      <t>Vnútrozemská vodná preprava osôb na vyhliadkových plavidlách</t>
    </r>
  </si>
  <si>
    <r>
      <rPr>
        <sz val="10"/>
        <rFont val="Times New Roman"/>
        <family val="1"/>
        <charset val="238"/>
      </rPr>
      <t>50.30.13</t>
    </r>
  </si>
  <si>
    <r>
      <rPr>
        <sz val="10"/>
        <rFont val="Times New Roman"/>
        <family val="1"/>
        <charset val="238"/>
      </rPr>
      <t>Preprava osôb na turistických plavidlách</t>
    </r>
  </si>
  <si>
    <r>
      <rPr>
        <sz val="10"/>
        <rFont val="Times New Roman"/>
        <family val="1"/>
        <charset val="238"/>
      </rPr>
      <t>50.30.19</t>
    </r>
  </si>
  <si>
    <r>
      <rPr>
        <sz val="10"/>
        <rFont val="Times New Roman"/>
        <family val="1"/>
        <charset val="238"/>
      </rPr>
      <t>Ostatná vnútrozemská vodná preprava osôb</t>
    </r>
  </si>
  <si>
    <r>
      <rPr>
        <sz val="10"/>
        <rFont val="Times New Roman"/>
        <family val="1"/>
        <charset val="238"/>
      </rPr>
      <t>50.30.2</t>
    </r>
  </si>
  <si>
    <r>
      <rPr>
        <sz val="10"/>
        <rFont val="Times New Roman"/>
        <family val="1"/>
        <charset val="238"/>
      </rPr>
      <t>Prenájom vnútrozemských osobných plavidiel s posádkou</t>
    </r>
  </si>
  <si>
    <r>
      <rPr>
        <sz val="10"/>
        <rFont val="Times New Roman"/>
        <family val="1"/>
        <charset val="238"/>
      </rPr>
      <t>50.30.20</t>
    </r>
  </si>
  <si>
    <t>50.4</t>
  </si>
  <si>
    <r>
      <rPr>
        <sz val="10"/>
        <rFont val="Times New Roman"/>
        <family val="1"/>
        <charset val="238"/>
      </rPr>
      <t>Vnútrozemská nákladná vodná doprava</t>
    </r>
  </si>
  <si>
    <t>50.40</t>
  </si>
  <si>
    <r>
      <rPr>
        <sz val="10"/>
        <rFont val="Times New Roman"/>
        <family val="1"/>
        <charset val="238"/>
      </rPr>
      <t>50.40.1</t>
    </r>
  </si>
  <si>
    <r>
      <rPr>
        <sz val="10"/>
        <rFont val="Times New Roman"/>
        <family val="1"/>
        <charset val="238"/>
      </rPr>
      <t>50.40.11</t>
    </r>
  </si>
  <si>
    <r>
      <rPr>
        <sz val="10"/>
        <rFont val="Times New Roman"/>
        <family val="1"/>
        <charset val="238"/>
      </rPr>
      <t>Vnútrozemská nákladná vodná preprava mrazeného alebo chladeného tovaru</t>
    </r>
  </si>
  <si>
    <r>
      <rPr>
        <sz val="10"/>
        <rFont val="Times New Roman"/>
        <family val="1"/>
        <charset val="238"/>
      </rPr>
      <t>50.40.12</t>
    </r>
  </si>
  <si>
    <r>
      <rPr>
        <sz val="10"/>
        <rFont val="Times New Roman"/>
        <family val="1"/>
        <charset val="238"/>
      </rPr>
      <t>Vnútrozemská nákladná vodná preprava ropy na cisternových lodiach</t>
    </r>
  </si>
  <si>
    <r>
      <rPr>
        <sz val="10"/>
        <rFont val="Times New Roman"/>
        <family val="1"/>
        <charset val="238"/>
      </rPr>
      <t>50.40.13</t>
    </r>
  </si>
  <si>
    <r>
      <rPr>
        <sz val="10"/>
        <rFont val="Times New Roman"/>
        <family val="1"/>
        <charset val="238"/>
      </rPr>
      <t>Vnútrozemská nákladná vodná preprava voľne ložených kvapalných látok alebo plynov na cisternových lodiach</t>
    </r>
  </si>
  <si>
    <r>
      <rPr>
        <sz val="10"/>
        <rFont val="Times New Roman"/>
        <family val="1"/>
        <charset val="238"/>
      </rPr>
      <t>50.40.14</t>
    </r>
  </si>
  <si>
    <r>
      <rPr>
        <sz val="10"/>
        <rFont val="Times New Roman"/>
        <family val="1"/>
        <charset val="238"/>
      </rPr>
      <t>Vnútrozemská nákladná vodná preprava intermodálnych kontajnerov na kontajnerových lodiach</t>
    </r>
  </si>
  <si>
    <r>
      <rPr>
        <sz val="10"/>
        <rFont val="Times New Roman"/>
        <family val="1"/>
        <charset val="238"/>
      </rPr>
      <t>50.40.19</t>
    </r>
  </si>
  <si>
    <r>
      <rPr>
        <sz val="10"/>
        <rFont val="Times New Roman"/>
        <family val="1"/>
        <charset val="238"/>
      </rPr>
      <t>Ostatná vnútrozemská nákladná vodná preprava</t>
    </r>
  </si>
  <si>
    <r>
      <rPr>
        <sz val="10"/>
        <rFont val="Times New Roman"/>
        <family val="1"/>
        <charset val="238"/>
      </rPr>
      <t>50.40.2</t>
    </r>
  </si>
  <si>
    <r>
      <rPr>
        <sz val="10"/>
        <rFont val="Times New Roman"/>
        <family val="1"/>
        <charset val="238"/>
      </rPr>
      <t>Prenájom nákladných plavidiel pre vnútrozemskú nákladnú dopravu s posádkou, služby tlačných a vlečných remorkérov</t>
    </r>
  </si>
  <si>
    <r>
      <rPr>
        <sz val="10"/>
        <rFont val="Times New Roman"/>
        <family val="1"/>
        <charset val="238"/>
      </rPr>
      <t>50.40.21</t>
    </r>
  </si>
  <si>
    <r>
      <rPr>
        <sz val="10"/>
        <rFont val="Times New Roman"/>
        <family val="1"/>
        <charset val="238"/>
      </rPr>
      <t>Prenájom nákladných plavidiel pre vnútrozemskú nákladnú dopravu s posádkou</t>
    </r>
  </si>
  <si>
    <r>
      <rPr>
        <sz val="10"/>
        <rFont val="Times New Roman"/>
        <family val="1"/>
        <charset val="238"/>
      </rPr>
      <t>50.40.22</t>
    </r>
  </si>
  <si>
    <r>
      <rPr>
        <sz val="10"/>
        <rFont val="Times New Roman"/>
        <family val="1"/>
        <charset val="238"/>
      </rPr>
      <t>Služby tlačných a vlečných remorkérov na vnútrozemských vodných cestách</t>
    </r>
  </si>
  <si>
    <r>
      <rPr>
        <sz val="10"/>
        <rFont val="Times New Roman"/>
        <family val="1"/>
        <charset val="238"/>
      </rPr>
      <t>Letecká doprava</t>
    </r>
  </si>
  <si>
    <t>51.1</t>
  </si>
  <si>
    <r>
      <rPr>
        <sz val="10"/>
        <rFont val="Times New Roman"/>
        <family val="1"/>
        <charset val="238"/>
      </rPr>
      <t>Osobná letecká doprava</t>
    </r>
  </si>
  <si>
    <t>51.10</t>
  </si>
  <si>
    <t>51.10.1</t>
  </si>
  <si>
    <t>51.10.11</t>
  </si>
  <si>
    <r>
      <rPr>
        <sz val="10"/>
        <rFont val="Times New Roman"/>
        <family val="1"/>
        <charset val="238"/>
      </rPr>
      <t>Vnútroštátna pravidelná letecká preprava osôb</t>
    </r>
  </si>
  <si>
    <t>51.10.12</t>
  </si>
  <si>
    <r>
      <rPr>
        <sz val="10"/>
        <rFont val="Times New Roman"/>
        <family val="1"/>
        <charset val="238"/>
      </rPr>
      <t>Vnútroštátna nepravidelná letecká preprava osôb okrem vyhliadkových letov</t>
    </r>
  </si>
  <si>
    <t>51.10.13</t>
  </si>
  <si>
    <r>
      <rPr>
        <sz val="10"/>
        <rFont val="Times New Roman"/>
        <family val="1"/>
        <charset val="238"/>
      </rPr>
      <t>Medzinárodná pravidelná letecká preprava osôb</t>
    </r>
  </si>
  <si>
    <t>51.10.14</t>
  </si>
  <si>
    <r>
      <rPr>
        <sz val="10"/>
        <rFont val="Times New Roman"/>
        <family val="1"/>
        <charset val="238"/>
      </rPr>
      <t>Medzinárodná nepravidelná letecká preprava osôb</t>
    </r>
  </si>
  <si>
    <t>51.10.15</t>
  </si>
  <si>
    <r>
      <rPr>
        <sz val="10"/>
        <rFont val="Times New Roman"/>
        <family val="1"/>
        <charset val="238"/>
      </rPr>
      <t>Nepravidelná letecká preprava osôb, vyhliadkové lety</t>
    </r>
  </si>
  <si>
    <t>51.10.2</t>
  </si>
  <si>
    <r>
      <rPr>
        <sz val="10"/>
        <rFont val="Times New Roman"/>
        <family val="1"/>
        <charset val="238"/>
      </rPr>
      <t>Služby spojené s prenájmom osobných leteckých dopravných prostriedkov s posádkou</t>
    </r>
  </si>
  <si>
    <t>51.10.20</t>
  </si>
  <si>
    <t>51.2</t>
  </si>
  <si>
    <r>
      <rPr>
        <sz val="10"/>
        <rFont val="Times New Roman"/>
        <family val="1"/>
        <charset val="238"/>
      </rPr>
      <t>Nákladná letecká a kozmická doprava</t>
    </r>
  </si>
  <si>
    <t>51.21</t>
  </si>
  <si>
    <r>
      <rPr>
        <sz val="10"/>
        <rFont val="Times New Roman"/>
        <family val="1"/>
        <charset val="238"/>
      </rPr>
      <t>Nákladná letecká doprava</t>
    </r>
  </si>
  <si>
    <r>
      <rPr>
        <sz val="10"/>
        <rFont val="Times New Roman"/>
        <family val="1"/>
        <charset val="238"/>
      </rPr>
      <t>51.21.1</t>
    </r>
  </si>
  <si>
    <r>
      <rPr>
        <sz val="10"/>
        <rFont val="Times New Roman"/>
        <family val="1"/>
        <charset val="238"/>
      </rPr>
      <t>51.21.11</t>
    </r>
  </si>
  <si>
    <r>
      <rPr>
        <sz val="10"/>
        <rFont val="Times New Roman"/>
        <family val="1"/>
        <charset val="238"/>
      </rPr>
      <t>Pravidelná letecká preprava intermodálnych kontajnerov</t>
    </r>
  </si>
  <si>
    <r>
      <rPr>
        <sz val="10"/>
        <rFont val="Times New Roman"/>
        <family val="1"/>
        <charset val="238"/>
      </rPr>
      <t>51.21.12</t>
    </r>
  </si>
  <si>
    <r>
      <rPr>
        <sz val="10"/>
        <rFont val="Times New Roman"/>
        <family val="1"/>
        <charset val="238"/>
      </rPr>
      <t>Letecká preprava listov a balíkov</t>
    </r>
  </si>
  <si>
    <r>
      <rPr>
        <sz val="10"/>
        <rFont val="Times New Roman"/>
        <family val="1"/>
        <charset val="238"/>
      </rPr>
      <t>51.21.13</t>
    </r>
  </si>
  <si>
    <r>
      <rPr>
        <sz val="10"/>
        <rFont val="Times New Roman"/>
        <family val="1"/>
        <charset val="238"/>
      </rPr>
      <t>Pravidelná letecká preprava ostatného nákladu</t>
    </r>
  </si>
  <si>
    <r>
      <rPr>
        <sz val="10"/>
        <rFont val="Times New Roman"/>
        <family val="1"/>
        <charset val="238"/>
      </rPr>
      <t>51.21.14</t>
    </r>
  </si>
  <si>
    <r>
      <rPr>
        <sz val="10"/>
        <rFont val="Times New Roman"/>
        <family val="1"/>
        <charset val="238"/>
      </rPr>
      <t>Nepravidelná letecká preprava ostatného nákladu</t>
    </r>
  </si>
  <si>
    <r>
      <rPr>
        <sz val="10"/>
        <rFont val="Times New Roman"/>
        <family val="1"/>
        <charset val="238"/>
      </rPr>
      <t>51.21.2</t>
    </r>
  </si>
  <si>
    <r>
      <rPr>
        <sz val="10"/>
        <rFont val="Times New Roman"/>
        <family val="1"/>
        <charset val="238"/>
      </rPr>
      <t>Služby spojené s prenájmom nákladných leteckých dopravných prostriedkov s posádkou</t>
    </r>
  </si>
  <si>
    <r>
      <rPr>
        <sz val="10"/>
        <rFont val="Times New Roman"/>
        <family val="1"/>
        <charset val="238"/>
      </rPr>
      <t>51.21.20</t>
    </r>
  </si>
  <si>
    <t>51.22</t>
  </si>
  <si>
    <r>
      <rPr>
        <sz val="10"/>
        <rFont val="Times New Roman"/>
        <family val="1"/>
        <charset val="238"/>
      </rPr>
      <t>Kozmická doprava</t>
    </r>
  </si>
  <si>
    <r>
      <rPr>
        <sz val="10"/>
        <rFont val="Times New Roman"/>
        <family val="1"/>
        <charset val="238"/>
      </rPr>
      <t>51.22.1</t>
    </r>
  </si>
  <si>
    <r>
      <rPr>
        <sz val="10"/>
        <rFont val="Times New Roman"/>
        <family val="1"/>
        <charset val="238"/>
      </rPr>
      <t>51.22.11</t>
    </r>
  </si>
  <si>
    <r>
      <rPr>
        <sz val="10"/>
        <rFont val="Times New Roman"/>
        <family val="1"/>
        <charset val="238"/>
      </rPr>
      <t>Kozmická preprava osôb</t>
    </r>
  </si>
  <si>
    <r>
      <rPr>
        <sz val="10"/>
        <rFont val="Times New Roman"/>
        <family val="1"/>
        <charset val="238"/>
      </rPr>
      <t>51.22.12</t>
    </r>
  </si>
  <si>
    <r>
      <rPr>
        <sz val="10"/>
        <rFont val="Times New Roman"/>
        <family val="1"/>
        <charset val="238"/>
      </rPr>
      <t>Kozmická preprava nákladov</t>
    </r>
  </si>
  <si>
    <r>
      <rPr>
        <sz val="10"/>
        <rFont val="Times New Roman"/>
        <family val="1"/>
        <charset val="238"/>
      </rPr>
      <t>Skladové a vedľajšie činnosti v doprave</t>
    </r>
  </si>
  <si>
    <t>52.1</t>
  </si>
  <si>
    <r>
      <rPr>
        <sz val="10"/>
        <rFont val="Times New Roman"/>
        <family val="1"/>
        <charset val="238"/>
      </rPr>
      <t>Skladovanie a uskladňovanie</t>
    </r>
  </si>
  <si>
    <t>52.10</t>
  </si>
  <si>
    <t>52.10.1</t>
  </si>
  <si>
    <t>52.10.11</t>
  </si>
  <si>
    <r>
      <rPr>
        <sz val="10"/>
        <rFont val="Times New Roman"/>
        <family val="1"/>
        <charset val="238"/>
      </rPr>
      <t>Skladovanie v chladiacich zariadeniach</t>
    </r>
  </si>
  <si>
    <t>52.10.12</t>
  </si>
  <si>
    <r>
      <rPr>
        <sz val="10"/>
        <rFont val="Times New Roman"/>
        <family val="1"/>
        <charset val="238"/>
      </rPr>
      <t>Skladovanie kvapalín alebo plynov vo veľkých objemoch</t>
    </r>
  </si>
  <si>
    <t>52.10.13</t>
  </si>
  <si>
    <r>
      <rPr>
        <sz val="10"/>
        <rFont val="Times New Roman"/>
        <family val="1"/>
        <charset val="238"/>
      </rPr>
      <t>Skladovanie obilia</t>
    </r>
  </si>
  <si>
    <t>52.10.19</t>
  </si>
  <si>
    <r>
      <rPr>
        <sz val="10"/>
        <rFont val="Times New Roman"/>
        <family val="1"/>
        <charset val="238"/>
      </rPr>
      <t>Ostatné skladovanie a uskladňovanie tovaru</t>
    </r>
  </si>
  <si>
    <t>52.2</t>
  </si>
  <si>
    <r>
      <rPr>
        <sz val="10"/>
        <rFont val="Times New Roman"/>
        <family val="1"/>
        <charset val="238"/>
      </rPr>
      <t>Vedľajšie činnosti v doprave</t>
    </r>
  </si>
  <si>
    <t>52.21</t>
  </si>
  <si>
    <r>
      <rPr>
        <sz val="10"/>
        <rFont val="Times New Roman"/>
        <family val="1"/>
        <charset val="238"/>
      </rPr>
      <t>Vedľajšie činnosti v pozemnej doprave</t>
    </r>
  </si>
  <si>
    <r>
      <rPr>
        <sz val="10"/>
        <rFont val="Times New Roman"/>
        <family val="1"/>
        <charset val="238"/>
      </rPr>
      <t>52.21.1</t>
    </r>
  </si>
  <si>
    <r>
      <rPr>
        <sz val="10"/>
        <rFont val="Times New Roman"/>
        <family val="1"/>
        <charset val="238"/>
      </rPr>
      <t>Vedľajšie činnosti v železničnej doprave</t>
    </r>
  </si>
  <si>
    <r>
      <rPr>
        <sz val="10"/>
        <rFont val="Times New Roman"/>
        <family val="1"/>
        <charset val="238"/>
      </rPr>
      <t>52.21.11</t>
    </r>
  </si>
  <si>
    <r>
      <rPr>
        <sz val="10"/>
        <rFont val="Times New Roman"/>
        <family val="1"/>
        <charset val="238"/>
      </rPr>
      <t>Železničné tlačné alebo vlečné služby</t>
    </r>
  </si>
  <si>
    <r>
      <rPr>
        <sz val="10"/>
        <rFont val="Times New Roman"/>
        <family val="1"/>
        <charset val="238"/>
      </rPr>
      <t>52.21.19</t>
    </r>
  </si>
  <si>
    <r>
      <rPr>
        <sz val="10"/>
        <rFont val="Times New Roman"/>
        <family val="1"/>
        <charset val="238"/>
      </rPr>
      <t>Ostatné vedľajšie činnosti v železničnej doprave</t>
    </r>
  </si>
  <si>
    <r>
      <rPr>
        <sz val="10"/>
        <rFont val="Times New Roman"/>
        <family val="1"/>
        <charset val="238"/>
      </rPr>
      <t>52.21.2</t>
    </r>
  </si>
  <si>
    <r>
      <rPr>
        <sz val="10"/>
        <rFont val="Times New Roman"/>
        <family val="1"/>
        <charset val="238"/>
      </rPr>
      <t>Vedľajšie činnosti v cestnej doprave</t>
    </r>
  </si>
  <si>
    <r>
      <rPr>
        <sz val="10"/>
        <rFont val="Times New Roman"/>
        <family val="1"/>
        <charset val="238"/>
      </rPr>
      <t>52.21.21</t>
    </r>
  </si>
  <si>
    <r>
      <rPr>
        <sz val="10"/>
        <rFont val="Times New Roman"/>
        <family val="1"/>
        <charset val="238"/>
      </rPr>
      <t>Služby spojené s prevádzkou autobusových staníc</t>
    </r>
  </si>
  <si>
    <r>
      <rPr>
        <sz val="10"/>
        <rFont val="Times New Roman"/>
        <family val="1"/>
        <charset val="238"/>
      </rPr>
      <t>52.21.22</t>
    </r>
  </si>
  <si>
    <r>
      <rPr>
        <sz val="10"/>
        <rFont val="Times New Roman"/>
        <family val="1"/>
        <charset val="238"/>
      </rPr>
      <t>Služby spojené s prevádzkou cestnej infraštruktúry</t>
    </r>
  </si>
  <si>
    <r>
      <rPr>
        <sz val="10"/>
        <rFont val="Times New Roman"/>
        <family val="1"/>
        <charset val="238"/>
      </rPr>
      <t>52.21.23</t>
    </r>
  </si>
  <si>
    <r>
      <rPr>
        <sz val="10"/>
        <rFont val="Times New Roman"/>
        <family val="1"/>
        <charset val="238"/>
      </rPr>
      <t>Služby spojené s prevádzkou mostov a tunelov</t>
    </r>
  </si>
  <si>
    <r>
      <rPr>
        <sz val="10"/>
        <rFont val="Times New Roman"/>
        <family val="1"/>
        <charset val="238"/>
      </rPr>
      <t>52.21.24</t>
    </r>
  </si>
  <si>
    <r>
      <rPr>
        <sz val="10"/>
        <rFont val="Times New Roman"/>
        <family val="1"/>
        <charset val="238"/>
      </rPr>
      <t>Parkovacie služby</t>
    </r>
  </si>
  <si>
    <r>
      <rPr>
        <sz val="10"/>
        <rFont val="Times New Roman"/>
        <family val="1"/>
        <charset val="238"/>
      </rPr>
      <t>52.21.25</t>
    </r>
  </si>
  <si>
    <r>
      <rPr>
        <sz val="10"/>
        <rFont val="Times New Roman"/>
        <family val="1"/>
        <charset val="238"/>
      </rPr>
      <t>Odťahové služby pre súkromné a komerčné vozidlá</t>
    </r>
  </si>
  <si>
    <r>
      <rPr>
        <sz val="10"/>
        <rFont val="Times New Roman"/>
        <family val="1"/>
        <charset val="238"/>
      </rPr>
      <t>52.21.29</t>
    </r>
  </si>
  <si>
    <r>
      <rPr>
        <sz val="10"/>
        <rFont val="Times New Roman"/>
        <family val="1"/>
        <charset val="238"/>
      </rPr>
      <t>Ostatné vedľajšie činnosti v cestnej doprave</t>
    </r>
  </si>
  <si>
    <r>
      <rPr>
        <sz val="10"/>
        <rFont val="Times New Roman"/>
        <family val="1"/>
        <charset val="238"/>
      </rPr>
      <t>52.21.3</t>
    </r>
  </si>
  <si>
    <r>
      <rPr>
        <sz val="10"/>
        <rFont val="Times New Roman"/>
        <family val="1"/>
        <charset val="238"/>
      </rPr>
      <t>Vedľajšie činnosti v potrubnej doprave</t>
    </r>
  </si>
  <si>
    <r>
      <rPr>
        <sz val="10"/>
        <rFont val="Times New Roman"/>
        <family val="1"/>
        <charset val="238"/>
      </rPr>
      <t>52.21.30</t>
    </r>
  </si>
  <si>
    <t>52.22</t>
  </si>
  <si>
    <r>
      <rPr>
        <sz val="10"/>
        <rFont val="Times New Roman"/>
        <family val="1"/>
        <charset val="238"/>
      </rPr>
      <t>Vedľajšie činnosti vo vodnej doprave</t>
    </r>
  </si>
  <si>
    <r>
      <rPr>
        <sz val="10"/>
        <rFont val="Times New Roman"/>
        <family val="1"/>
        <charset val="238"/>
      </rPr>
      <t>52.22.1</t>
    </r>
  </si>
  <si>
    <r>
      <rPr>
        <sz val="10"/>
        <rFont val="Times New Roman"/>
        <family val="1"/>
        <charset val="238"/>
      </rPr>
      <t>52.22.11</t>
    </r>
  </si>
  <si>
    <r>
      <rPr>
        <sz val="10"/>
        <rFont val="Times New Roman"/>
        <family val="1"/>
        <charset val="238"/>
      </rPr>
      <t xml:space="preserve">Služby spojené s prevádzkou prístavov a vodných ciest (okrem manipulácie s nákladom) na otvorenom mori a v pobrež­
</t>
    </r>
    <r>
      <rPr>
        <sz val="10"/>
        <rFont val="Times New Roman"/>
        <family val="1"/>
        <charset val="238"/>
      </rPr>
      <t>ných vodách</t>
    </r>
  </si>
  <si>
    <r>
      <rPr>
        <sz val="10"/>
        <rFont val="Times New Roman"/>
        <family val="1"/>
        <charset val="238"/>
      </rPr>
      <t>52.22.12</t>
    </r>
  </si>
  <si>
    <r>
      <rPr>
        <sz val="10"/>
        <rFont val="Times New Roman"/>
        <family val="1"/>
        <charset val="238"/>
      </rPr>
      <t>Služby spojené s prevádzkou vnútrozemských vodných ciest (okrem manipulácie s nákladom)</t>
    </r>
  </si>
  <si>
    <r>
      <rPr>
        <sz val="10"/>
        <rFont val="Times New Roman"/>
        <family val="1"/>
        <charset val="238"/>
      </rPr>
      <t>52.22.13</t>
    </r>
  </si>
  <si>
    <r>
      <rPr>
        <sz val="10"/>
        <rFont val="Times New Roman"/>
        <family val="1"/>
        <charset val="238"/>
      </rPr>
      <t>Služby lodivodov a kotvenie na otvorenom mori a v pobrežných vodách</t>
    </r>
  </si>
  <si>
    <r>
      <rPr>
        <sz val="10"/>
        <rFont val="Times New Roman"/>
        <family val="1"/>
        <charset val="238"/>
      </rPr>
      <t>52.22.14</t>
    </r>
  </si>
  <si>
    <r>
      <rPr>
        <sz val="10"/>
        <rFont val="Times New Roman"/>
        <family val="1"/>
        <charset val="238"/>
      </rPr>
      <t>Služby lodivodov a kotvenie vo vnútrozemských vodných cestách</t>
    </r>
  </si>
  <si>
    <r>
      <rPr>
        <sz val="10"/>
        <rFont val="Times New Roman"/>
        <family val="1"/>
        <charset val="238"/>
      </rPr>
      <t>52.22.15</t>
    </r>
  </si>
  <si>
    <r>
      <rPr>
        <sz val="10"/>
        <rFont val="Times New Roman"/>
        <family val="1"/>
        <charset val="238"/>
      </rPr>
      <t>Záchrana a vyprosťovanie plavidiel na otvorenom mori a v pobrežných vodách</t>
    </r>
  </si>
  <si>
    <r>
      <rPr>
        <sz val="10"/>
        <rFont val="Times New Roman"/>
        <family val="1"/>
        <charset val="238"/>
      </rPr>
      <t>52.22.16</t>
    </r>
  </si>
  <si>
    <r>
      <rPr>
        <sz val="10"/>
        <rFont val="Times New Roman"/>
        <family val="1"/>
        <charset val="238"/>
      </rPr>
      <t>Záchrana a vyslobodzovanie plavidiel na vnútrozemských vodných cestách</t>
    </r>
  </si>
  <si>
    <r>
      <rPr>
        <sz val="10"/>
        <rFont val="Times New Roman"/>
        <family val="1"/>
        <charset val="238"/>
      </rPr>
      <t>52.22.19</t>
    </r>
  </si>
  <si>
    <r>
      <rPr>
        <sz val="10"/>
        <rFont val="Times New Roman"/>
        <family val="1"/>
        <charset val="238"/>
      </rPr>
      <t>Ostatné vedľajšie činnosti vo vodnej doprave</t>
    </r>
  </si>
  <si>
    <t>52.23</t>
  </si>
  <si>
    <r>
      <rPr>
        <sz val="10"/>
        <rFont val="Times New Roman"/>
        <family val="1"/>
        <charset val="238"/>
      </rPr>
      <t>Vedľajšie činnosti v leteckej doprave</t>
    </r>
  </si>
  <si>
    <r>
      <rPr>
        <sz val="10"/>
        <rFont val="Times New Roman"/>
        <family val="1"/>
        <charset val="238"/>
      </rPr>
      <t>52.23.1</t>
    </r>
  </si>
  <si>
    <r>
      <rPr>
        <sz val="10"/>
        <rFont val="Times New Roman"/>
        <family val="1"/>
        <charset val="238"/>
      </rPr>
      <t>Prevádzka letísk (okrem manipulácie s nákladom), riadenie letovej prevádzky a  ostatné  vedľajšie činnosti v leteckej doprave</t>
    </r>
  </si>
  <si>
    <r>
      <rPr>
        <sz val="10"/>
        <rFont val="Times New Roman"/>
        <family val="1"/>
        <charset val="238"/>
      </rPr>
      <t>52.23.11</t>
    </r>
  </si>
  <si>
    <r>
      <rPr>
        <sz val="10"/>
        <rFont val="Times New Roman"/>
        <family val="1"/>
        <charset val="238"/>
      </rPr>
      <t>Prevádzka letísk okrem manipulácie s nákladom</t>
    </r>
  </si>
  <si>
    <r>
      <rPr>
        <sz val="10"/>
        <rFont val="Times New Roman"/>
        <family val="1"/>
        <charset val="238"/>
      </rPr>
      <t>52.23.12</t>
    </r>
  </si>
  <si>
    <r>
      <rPr>
        <sz val="10"/>
        <rFont val="Times New Roman"/>
        <family val="1"/>
        <charset val="238"/>
      </rPr>
      <t>Riadenie letovej prevádzky</t>
    </r>
  </si>
  <si>
    <r>
      <rPr>
        <sz val="10"/>
        <rFont val="Times New Roman"/>
        <family val="1"/>
        <charset val="238"/>
      </rPr>
      <t>52.23.19</t>
    </r>
  </si>
  <si>
    <r>
      <rPr>
        <sz val="10"/>
        <rFont val="Times New Roman"/>
        <family val="1"/>
        <charset val="238"/>
      </rPr>
      <t>Ostatné vedľajšie činnosti v leteckej doprave</t>
    </r>
  </si>
  <si>
    <r>
      <rPr>
        <sz val="10"/>
        <rFont val="Times New Roman"/>
        <family val="1"/>
        <charset val="238"/>
      </rPr>
      <t>52.23.2</t>
    </r>
  </si>
  <si>
    <r>
      <rPr>
        <sz val="10"/>
        <rFont val="Times New Roman"/>
        <family val="1"/>
        <charset val="238"/>
      </rPr>
      <t>Vedľajšie činnosti v kozmickej doprave</t>
    </r>
  </si>
  <si>
    <r>
      <rPr>
        <sz val="10"/>
        <rFont val="Times New Roman"/>
        <family val="1"/>
        <charset val="238"/>
      </rPr>
      <t>52.23.20</t>
    </r>
  </si>
  <si>
    <t>52.24</t>
  </si>
  <si>
    <r>
      <rPr>
        <sz val="10"/>
        <rFont val="Times New Roman"/>
        <family val="1"/>
        <charset val="238"/>
      </rPr>
      <t>Manipulácia s nákladom</t>
    </r>
  </si>
  <si>
    <r>
      <rPr>
        <sz val="10"/>
        <rFont val="Times New Roman"/>
        <family val="1"/>
        <charset val="238"/>
      </rPr>
      <t>52.24.1</t>
    </r>
  </si>
  <si>
    <r>
      <rPr>
        <sz val="10"/>
        <rFont val="Times New Roman"/>
        <family val="1"/>
        <charset val="238"/>
      </rPr>
      <t>52.24.11</t>
    </r>
  </si>
  <si>
    <r>
      <rPr>
        <sz val="10"/>
        <rFont val="Times New Roman"/>
        <family val="1"/>
        <charset val="238"/>
      </rPr>
      <t>Manipulácia s kontajnermi v prístavoch</t>
    </r>
  </si>
  <si>
    <r>
      <rPr>
        <sz val="10"/>
        <rFont val="Times New Roman"/>
        <family val="1"/>
        <charset val="238"/>
      </rPr>
      <t>52.24.12</t>
    </r>
  </si>
  <si>
    <r>
      <rPr>
        <sz val="10"/>
        <rFont val="Times New Roman"/>
        <family val="1"/>
        <charset val="238"/>
      </rPr>
      <t>Ostatná manipulácia s kontajnermi</t>
    </r>
  </si>
  <si>
    <r>
      <rPr>
        <sz val="10"/>
        <rFont val="Times New Roman"/>
        <family val="1"/>
        <charset val="238"/>
      </rPr>
      <t>52.24.13</t>
    </r>
  </si>
  <si>
    <r>
      <rPr>
        <sz val="10"/>
        <rFont val="Times New Roman"/>
        <family val="1"/>
        <charset val="238"/>
      </rPr>
      <t>Ostatná manipulácia s nákladom v prístavoch</t>
    </r>
  </si>
  <si>
    <r>
      <rPr>
        <sz val="10"/>
        <rFont val="Times New Roman"/>
        <family val="1"/>
        <charset val="238"/>
      </rPr>
      <t>52.24.19</t>
    </r>
  </si>
  <si>
    <r>
      <rPr>
        <sz val="10"/>
        <rFont val="Times New Roman"/>
        <family val="1"/>
        <charset val="238"/>
      </rPr>
      <t>Ostatná manipulácia s nákladom</t>
    </r>
  </si>
  <si>
    <t>52.29</t>
  </si>
  <si>
    <r>
      <rPr>
        <sz val="10"/>
        <rFont val="Times New Roman"/>
        <family val="1"/>
        <charset val="238"/>
      </rPr>
      <t>Ostatné pomocné služby v doprave</t>
    </r>
  </si>
  <si>
    <r>
      <rPr>
        <sz val="10"/>
        <rFont val="Times New Roman"/>
        <family val="1"/>
        <charset val="238"/>
      </rPr>
      <t>52.29.1</t>
    </r>
  </si>
  <si>
    <r>
      <rPr>
        <sz val="10"/>
        <rFont val="Times New Roman"/>
        <family val="1"/>
        <charset val="238"/>
      </rPr>
      <t>Služby prevádzkovateľov nákladnej dopravy</t>
    </r>
  </si>
  <si>
    <r>
      <rPr>
        <sz val="10"/>
        <rFont val="Times New Roman"/>
        <family val="1"/>
        <charset val="238"/>
      </rPr>
      <t>52.29.11</t>
    </r>
  </si>
  <si>
    <r>
      <rPr>
        <sz val="10"/>
        <rFont val="Times New Roman"/>
        <family val="1"/>
        <charset val="238"/>
      </rPr>
      <t>Služby dopravných sprostredkovateľov v námornej doprave</t>
    </r>
  </si>
  <si>
    <r>
      <rPr>
        <sz val="10"/>
        <rFont val="Times New Roman"/>
        <family val="1"/>
        <charset val="238"/>
      </rPr>
      <t>52.29.12</t>
    </r>
  </si>
  <si>
    <r>
      <rPr>
        <sz val="10"/>
        <rFont val="Times New Roman"/>
        <family val="1"/>
        <charset val="238"/>
      </rPr>
      <t>Služby ostatných dopravných agentov</t>
    </r>
  </si>
  <si>
    <r>
      <rPr>
        <sz val="10"/>
        <rFont val="Times New Roman"/>
        <family val="1"/>
        <charset val="238"/>
      </rPr>
      <t>52.29.19</t>
    </r>
  </si>
  <si>
    <r>
      <rPr>
        <sz val="10"/>
        <rFont val="Times New Roman"/>
        <family val="1"/>
        <charset val="238"/>
      </rPr>
      <t>Ostatné služby prevádzkovateľov nákladnej dopravy</t>
    </r>
  </si>
  <si>
    <r>
      <rPr>
        <sz val="10"/>
        <rFont val="Times New Roman"/>
        <family val="1"/>
        <charset val="238"/>
      </rPr>
      <t>52.29.2</t>
    </r>
  </si>
  <si>
    <r>
      <rPr>
        <sz val="10"/>
        <rFont val="Times New Roman"/>
        <family val="1"/>
        <charset val="238"/>
      </rPr>
      <t>Ostatné pomocné služby v doprave i. n.</t>
    </r>
  </si>
  <si>
    <r>
      <rPr>
        <sz val="10"/>
        <rFont val="Times New Roman"/>
        <family val="1"/>
        <charset val="238"/>
      </rPr>
      <t>52.29.20</t>
    </r>
  </si>
  <si>
    <r>
      <rPr>
        <sz val="10"/>
        <rFont val="Times New Roman"/>
        <family val="1"/>
        <charset val="238"/>
      </rPr>
      <t>Poštové a kuriérske služby</t>
    </r>
  </si>
  <si>
    <t>53.1</t>
  </si>
  <si>
    <r>
      <rPr>
        <sz val="10"/>
        <rFont val="Times New Roman"/>
        <family val="1"/>
        <charset val="238"/>
      </rPr>
      <t>Činnosti poskytovateľov univerzálnej poštovej služby</t>
    </r>
  </si>
  <si>
    <t>53.10</t>
  </si>
  <si>
    <t>53.10.1</t>
  </si>
  <si>
    <t>53.10.11</t>
  </si>
  <si>
    <r>
      <rPr>
        <sz val="10"/>
        <rFont val="Times New Roman"/>
        <family val="1"/>
        <charset val="238"/>
      </rPr>
      <t>Činnosti poskytovateľov univerzálnej poštovej služby súvisiace s distribúciou novín a časopisov</t>
    </r>
  </si>
  <si>
    <t>53.10.12</t>
  </si>
  <si>
    <r>
      <rPr>
        <sz val="10"/>
        <rFont val="Times New Roman"/>
        <family val="1"/>
        <charset val="238"/>
      </rPr>
      <t>Činnosti poskytovateľov univerzálnej poštovej služby súvisiace s distribúciou listov</t>
    </r>
  </si>
  <si>
    <t>53.10.13</t>
  </si>
  <si>
    <r>
      <rPr>
        <sz val="10"/>
        <rFont val="Times New Roman"/>
        <family val="1"/>
        <charset val="238"/>
      </rPr>
      <t>Činnosti poskytovateľov univerzálnej poštovej služby súvisiace s distribúciou balíkov</t>
    </r>
  </si>
  <si>
    <t>53.10.14</t>
  </si>
  <si>
    <r>
      <rPr>
        <sz val="10"/>
        <rFont val="Times New Roman"/>
        <family val="1"/>
        <charset val="238"/>
      </rPr>
      <t>Priehradkové poštové služby</t>
    </r>
  </si>
  <si>
    <t>53.10.19</t>
  </si>
  <si>
    <r>
      <rPr>
        <sz val="10"/>
        <rFont val="Times New Roman"/>
        <family val="1"/>
        <charset val="238"/>
      </rPr>
      <t>Ostatné činnosti poskytovateľov univerzálnej poštovej služby</t>
    </r>
  </si>
  <si>
    <t>53.2</t>
  </si>
  <si>
    <r>
      <rPr>
        <sz val="10"/>
        <rFont val="Times New Roman"/>
        <family val="1"/>
        <charset val="238"/>
      </rPr>
      <t>Ostatné poštové služby a služby kuriérov</t>
    </r>
  </si>
  <si>
    <t>53.20</t>
  </si>
  <si>
    <r>
      <rPr>
        <sz val="10"/>
        <rFont val="Times New Roman"/>
        <family val="1"/>
        <charset val="238"/>
      </rPr>
      <t>53.20.1</t>
    </r>
  </si>
  <si>
    <r>
      <rPr>
        <sz val="10"/>
        <rFont val="Times New Roman"/>
        <family val="1"/>
        <charset val="238"/>
      </rPr>
      <t>53.20.11</t>
    </r>
  </si>
  <si>
    <r>
      <rPr>
        <sz val="10"/>
        <rFont val="Times New Roman"/>
        <family val="1"/>
        <charset val="238"/>
      </rPr>
      <t>Kuriérske služby s použitím rôznych druhov dopravy</t>
    </r>
  </si>
  <si>
    <r>
      <rPr>
        <sz val="10"/>
        <rFont val="Times New Roman"/>
        <family val="1"/>
        <charset val="238"/>
      </rPr>
      <t>53.20.12</t>
    </r>
  </si>
  <si>
    <r>
      <rPr>
        <sz val="10"/>
        <rFont val="Times New Roman"/>
        <family val="1"/>
        <charset val="238"/>
      </rPr>
      <t>Dodávka potravín do domu</t>
    </r>
  </si>
  <si>
    <r>
      <rPr>
        <sz val="10"/>
        <rFont val="Times New Roman"/>
        <family val="1"/>
        <charset val="238"/>
      </rPr>
      <t>53.20.19</t>
    </r>
  </si>
  <si>
    <r>
      <rPr>
        <sz val="10"/>
        <rFont val="Times New Roman"/>
        <family val="1"/>
        <charset val="238"/>
      </rPr>
      <t>Ostatné poštové služby a služby kuriérov i. n.</t>
    </r>
  </si>
  <si>
    <r>
      <rPr>
        <sz val="10"/>
        <rFont val="Times New Roman"/>
        <family val="1"/>
        <charset val="238"/>
      </rPr>
      <t>I</t>
    </r>
  </si>
  <si>
    <r>
      <rPr>
        <sz val="9"/>
        <rFont val="Times New Roman"/>
        <family val="1"/>
        <charset val="238"/>
      </rPr>
      <t>UBYTOVACIE A STRAVOVACIE SLUŽBY</t>
    </r>
  </si>
  <si>
    <r>
      <rPr>
        <sz val="10"/>
        <rFont val="Times New Roman"/>
        <family val="1"/>
        <charset val="238"/>
      </rPr>
      <t>Ubytovacie služby</t>
    </r>
  </si>
  <si>
    <t>55.1</t>
  </si>
  <si>
    <r>
      <rPr>
        <sz val="10"/>
        <rFont val="Times New Roman"/>
        <family val="1"/>
        <charset val="238"/>
      </rPr>
      <t>Hotelové a podobné ubytovacie služby</t>
    </r>
  </si>
  <si>
    <t>55.10</t>
  </si>
  <si>
    <t>55.10.1</t>
  </si>
  <si>
    <r>
      <rPr>
        <sz val="10"/>
        <rFont val="Times New Roman"/>
        <family val="1"/>
        <charset val="238"/>
      </rPr>
      <t xml:space="preserve">Služby poskytované v izbách alebo v ubytovacích jednotkách pre návštevníkov, s denným upratovaním (okrem ubyto­
</t>
    </r>
    <r>
      <rPr>
        <sz val="10"/>
        <rFont val="Times New Roman"/>
        <family val="1"/>
        <charset val="238"/>
      </rPr>
      <t>vania viacerých návštevníkov v rôznych obdobiach počas roka)</t>
    </r>
  </si>
  <si>
    <t>55.10.10</t>
  </si>
  <si>
    <t>55.2</t>
  </si>
  <si>
    <r>
      <rPr>
        <sz val="10"/>
        <rFont val="Times New Roman"/>
        <family val="1"/>
        <charset val="238"/>
      </rPr>
      <t>Turistické a ostatné krátkodobé ubytovacie služby</t>
    </r>
  </si>
  <si>
    <t>55.20</t>
  </si>
  <si>
    <r>
      <rPr>
        <sz val="10"/>
        <rFont val="Times New Roman"/>
        <family val="1"/>
        <charset val="238"/>
      </rPr>
      <t>55.20.1</t>
    </r>
  </si>
  <si>
    <r>
      <rPr>
        <sz val="10"/>
        <rFont val="Times New Roman"/>
        <family val="1"/>
        <charset val="238"/>
      </rPr>
      <t>55.20.11</t>
    </r>
  </si>
  <si>
    <r>
      <rPr>
        <sz val="10"/>
        <rFont val="Times New Roman"/>
        <family val="1"/>
        <charset val="238"/>
      </rPr>
      <t>Služby poskytované v izbách alebo v ubytovacích jednotkách pre návštevníkov v ubytovniach pre mládež, turistických ubytovniach a chatách</t>
    </r>
  </si>
  <si>
    <r>
      <rPr>
        <sz val="10"/>
        <rFont val="Times New Roman"/>
        <family val="1"/>
        <charset val="238"/>
      </rPr>
      <t>55.20.12</t>
    </r>
  </si>
  <si>
    <r>
      <rPr>
        <sz val="10"/>
        <rFont val="Times New Roman"/>
        <family val="1"/>
        <charset val="238"/>
      </rPr>
      <t xml:space="preserve">Služby poskytované v izbách alebo v ubytovacích jednotkách pre návštevníkov v obydliach používaných viacerými maji­
</t>
    </r>
    <r>
      <rPr>
        <sz val="10"/>
        <rFont val="Times New Roman"/>
        <family val="1"/>
        <charset val="238"/>
      </rPr>
      <t>teľmi v rôznych obdobiach počas roka</t>
    </r>
  </si>
  <si>
    <r>
      <rPr>
        <sz val="10"/>
        <rFont val="Times New Roman"/>
        <family val="1"/>
        <charset val="238"/>
      </rPr>
      <t>55.20.19</t>
    </r>
  </si>
  <si>
    <r>
      <rPr>
        <sz val="10"/>
        <rFont val="Times New Roman"/>
        <family val="1"/>
        <charset val="238"/>
      </rPr>
      <t>Ostatné ubytovacie služby v izbách alebo v ubytovacích jednotkách pre návštevníkov, bez denného upratovania</t>
    </r>
  </si>
  <si>
    <t>55.3</t>
  </si>
  <si>
    <r>
      <rPr>
        <sz val="10"/>
        <rFont val="Times New Roman"/>
        <family val="1"/>
        <charset val="238"/>
      </rPr>
      <t>Prevádzka táborísk, rekreačných a dovolenkových kempov</t>
    </r>
  </si>
  <si>
    <t>55.30</t>
  </si>
  <si>
    <r>
      <rPr>
        <sz val="10"/>
        <rFont val="Times New Roman"/>
        <family val="1"/>
        <charset val="238"/>
      </rPr>
      <t>55.30.1</t>
    </r>
  </si>
  <si>
    <r>
      <rPr>
        <sz val="10"/>
        <rFont val="Times New Roman"/>
        <family val="1"/>
        <charset val="238"/>
      </rPr>
      <t>55.30.11</t>
    </r>
  </si>
  <si>
    <r>
      <rPr>
        <sz val="10"/>
        <rFont val="Times New Roman"/>
        <family val="1"/>
        <charset val="238"/>
      </rPr>
      <t>Služby táborísk</t>
    </r>
  </si>
  <si>
    <r>
      <rPr>
        <sz val="10"/>
        <rFont val="Times New Roman"/>
        <family val="1"/>
        <charset val="238"/>
      </rPr>
      <t>55.30.12</t>
    </r>
  </si>
  <si>
    <r>
      <rPr>
        <sz val="10"/>
        <rFont val="Times New Roman"/>
        <family val="1"/>
        <charset val="238"/>
      </rPr>
      <t>Služby rekreačných a dovolenkových kempov</t>
    </r>
  </si>
  <si>
    <t>55.9</t>
  </si>
  <si>
    <r>
      <rPr>
        <sz val="10"/>
        <rFont val="Times New Roman"/>
        <family val="1"/>
        <charset val="238"/>
      </rPr>
      <t>Ostatné ubytovacie služby</t>
    </r>
  </si>
  <si>
    <t>55.90</t>
  </si>
  <si>
    <r>
      <rPr>
        <sz val="10"/>
        <rFont val="Times New Roman"/>
        <family val="1"/>
        <charset val="238"/>
      </rPr>
      <t>55.90.1</t>
    </r>
  </si>
  <si>
    <r>
      <rPr>
        <sz val="10"/>
        <rFont val="Times New Roman"/>
        <family val="1"/>
        <charset val="238"/>
      </rPr>
      <t>55.90.11</t>
    </r>
  </si>
  <si>
    <r>
      <rPr>
        <sz val="10"/>
        <rFont val="Times New Roman"/>
        <family val="1"/>
        <charset val="238"/>
      </rPr>
      <t>Ubytovacie služby poskytované v študentských domovoch alebo školských internátoch</t>
    </r>
  </si>
  <si>
    <r>
      <rPr>
        <sz val="10"/>
        <rFont val="Times New Roman"/>
        <family val="1"/>
        <charset val="238"/>
      </rPr>
      <t>55.90.12</t>
    </r>
  </si>
  <si>
    <r>
      <rPr>
        <sz val="10"/>
        <rFont val="Times New Roman"/>
        <family val="1"/>
        <charset val="238"/>
      </rPr>
      <t>Služby v izbách alebo ubytovacích jednotkách v ubytovniach pre robotníkov</t>
    </r>
  </si>
  <si>
    <r>
      <rPr>
        <sz val="10"/>
        <rFont val="Times New Roman"/>
        <family val="1"/>
        <charset val="238"/>
      </rPr>
      <t>55.90.13</t>
    </r>
  </si>
  <si>
    <r>
      <rPr>
        <sz val="10"/>
        <rFont val="Times New Roman"/>
        <family val="1"/>
        <charset val="238"/>
      </rPr>
      <t>Spacie (lôžkové) vozne a podobné dopravné prostriedky na prenocovanie</t>
    </r>
  </si>
  <si>
    <r>
      <rPr>
        <sz val="10"/>
        <rFont val="Times New Roman"/>
        <family val="1"/>
        <charset val="238"/>
      </rPr>
      <t>55.90.19</t>
    </r>
  </si>
  <si>
    <r>
      <rPr>
        <sz val="10"/>
        <rFont val="Times New Roman"/>
        <family val="1"/>
        <charset val="238"/>
      </rPr>
      <t>Ostatné ubytovacie služby i. n.</t>
    </r>
  </si>
  <si>
    <r>
      <rPr>
        <sz val="10"/>
        <rFont val="Times New Roman"/>
        <family val="1"/>
        <charset val="238"/>
      </rPr>
      <t>Služby spojené s podávaním jedál a nápojov</t>
    </r>
  </si>
  <si>
    <t>56.1</t>
  </si>
  <si>
    <r>
      <rPr>
        <sz val="10"/>
        <rFont val="Times New Roman"/>
        <family val="1"/>
        <charset val="238"/>
      </rPr>
      <t>Reštauračné služby a mobilný predaj jedál</t>
    </r>
  </si>
  <si>
    <t>56.10</t>
  </si>
  <si>
    <t>56.10.1</t>
  </si>
  <si>
    <t>56.10.11</t>
  </si>
  <si>
    <r>
      <rPr>
        <sz val="10"/>
        <rFont val="Times New Roman"/>
        <family val="1"/>
        <charset val="238"/>
      </rPr>
      <t>Reštauračné služby s obsluhou</t>
    </r>
  </si>
  <si>
    <t>56.10.12</t>
  </si>
  <si>
    <r>
      <rPr>
        <sz val="10"/>
        <rFont val="Times New Roman"/>
        <family val="1"/>
        <charset val="238"/>
      </rPr>
      <t>Reštauračné služby v železničných jedálnych vozňoch a na lodiach</t>
    </r>
  </si>
  <si>
    <t>56.10.13</t>
  </si>
  <si>
    <r>
      <rPr>
        <sz val="10"/>
        <rFont val="Times New Roman"/>
        <family val="1"/>
        <charset val="238"/>
      </rPr>
      <t>Reštauračné služby v samoobslužných zariadeniach</t>
    </r>
  </si>
  <si>
    <t>56.10.19</t>
  </si>
  <si>
    <r>
      <rPr>
        <sz val="10"/>
        <rFont val="Times New Roman"/>
        <family val="1"/>
        <charset val="238"/>
      </rPr>
      <t>Ostatné reštauračné služby</t>
    </r>
  </si>
  <si>
    <t>56.2</t>
  </si>
  <si>
    <r>
      <rPr>
        <sz val="10"/>
        <rFont val="Times New Roman"/>
        <family val="1"/>
        <charset val="238"/>
      </rPr>
      <t>Cateringové služby a ostatné servírovanie jedál</t>
    </r>
  </si>
  <si>
    <t>56.21</t>
  </si>
  <si>
    <r>
      <rPr>
        <sz val="10"/>
        <rFont val="Times New Roman"/>
        <family val="1"/>
        <charset val="238"/>
      </rPr>
      <t>Cateringové služby</t>
    </r>
  </si>
  <si>
    <r>
      <rPr>
        <sz val="10"/>
        <rFont val="Times New Roman"/>
        <family val="1"/>
        <charset val="238"/>
      </rPr>
      <t>56.21.1</t>
    </r>
  </si>
  <si>
    <r>
      <rPr>
        <sz val="10"/>
        <rFont val="Times New Roman"/>
        <family val="1"/>
        <charset val="238"/>
      </rPr>
      <t>56.21.11</t>
    </r>
  </si>
  <si>
    <r>
      <rPr>
        <sz val="10"/>
        <rFont val="Times New Roman"/>
        <family val="1"/>
        <charset val="238"/>
      </rPr>
      <t>Cateringové služby pre súkromné domácnosti</t>
    </r>
  </si>
  <si>
    <r>
      <rPr>
        <sz val="10"/>
        <rFont val="Times New Roman"/>
        <family val="1"/>
        <charset val="238"/>
      </rPr>
      <t>56.21.19</t>
    </r>
  </si>
  <si>
    <r>
      <rPr>
        <sz val="10"/>
        <rFont val="Times New Roman"/>
        <family val="1"/>
        <charset val="238"/>
      </rPr>
      <t>Ostatné cateringové služby</t>
    </r>
  </si>
  <si>
    <t>56.29</t>
  </si>
  <si>
    <r>
      <rPr>
        <sz val="10"/>
        <rFont val="Times New Roman"/>
        <family val="1"/>
        <charset val="238"/>
      </rPr>
      <t>Ostatné servírovanie jedál</t>
    </r>
  </si>
  <si>
    <r>
      <rPr>
        <sz val="10"/>
        <rFont val="Times New Roman"/>
        <family val="1"/>
        <charset val="238"/>
      </rPr>
      <t>56.29.1</t>
    </r>
  </si>
  <si>
    <r>
      <rPr>
        <sz val="10"/>
        <rFont val="Times New Roman"/>
        <family val="1"/>
        <charset val="238"/>
      </rPr>
      <t>Zmluvné stravovacie služby</t>
    </r>
  </si>
  <si>
    <r>
      <rPr>
        <sz val="10"/>
        <rFont val="Times New Roman"/>
        <family val="1"/>
        <charset val="238"/>
      </rPr>
      <t>56.29.11</t>
    </r>
  </si>
  <si>
    <r>
      <rPr>
        <sz val="10"/>
        <rFont val="Times New Roman"/>
        <family val="1"/>
        <charset val="238"/>
      </rPr>
      <t>Zmluvné stravovacie služby pre prepravné spoločnosti</t>
    </r>
  </si>
  <si>
    <r>
      <rPr>
        <sz val="10"/>
        <rFont val="Times New Roman"/>
        <family val="1"/>
        <charset val="238"/>
      </rPr>
      <t>56.29.19</t>
    </r>
  </si>
  <si>
    <r>
      <rPr>
        <sz val="10"/>
        <rFont val="Times New Roman"/>
        <family val="1"/>
        <charset val="238"/>
      </rPr>
      <t>Ostatné zmluvné stravovacie služby</t>
    </r>
  </si>
  <si>
    <r>
      <rPr>
        <sz val="10"/>
        <rFont val="Times New Roman"/>
        <family val="1"/>
        <charset val="238"/>
      </rPr>
      <t>56.29.2</t>
    </r>
  </si>
  <si>
    <r>
      <rPr>
        <sz val="10"/>
        <rFont val="Times New Roman"/>
        <family val="1"/>
        <charset val="238"/>
      </rPr>
      <t>Jedálenské služby</t>
    </r>
  </si>
  <si>
    <r>
      <rPr>
        <sz val="10"/>
        <rFont val="Times New Roman"/>
        <family val="1"/>
        <charset val="238"/>
      </rPr>
      <t>56.29.20</t>
    </r>
  </si>
  <si>
    <t>56.3</t>
  </si>
  <si>
    <r>
      <rPr>
        <sz val="10"/>
        <rFont val="Times New Roman"/>
        <family val="1"/>
        <charset val="238"/>
      </rPr>
      <t>Podávanie nápojov</t>
    </r>
  </si>
  <si>
    <t>56.30</t>
  </si>
  <si>
    <r>
      <rPr>
        <sz val="10"/>
        <rFont val="Times New Roman"/>
        <family val="1"/>
        <charset val="238"/>
      </rPr>
      <t>56.30.1</t>
    </r>
  </si>
  <si>
    <r>
      <rPr>
        <sz val="10"/>
        <rFont val="Times New Roman"/>
        <family val="1"/>
        <charset val="238"/>
      </rPr>
      <t>56.30.10</t>
    </r>
  </si>
  <si>
    <r>
      <rPr>
        <sz val="10"/>
        <rFont val="Times New Roman"/>
        <family val="1"/>
        <charset val="238"/>
      </rPr>
      <t>J</t>
    </r>
  </si>
  <si>
    <r>
      <rPr>
        <sz val="9"/>
        <rFont val="Times New Roman"/>
        <family val="1"/>
        <charset val="238"/>
      </rPr>
      <t>INFORMAČNÉ A KOMUNIKAČNÉ SLUŽBY</t>
    </r>
  </si>
  <si>
    <r>
      <rPr>
        <sz val="10"/>
        <rFont val="Times New Roman"/>
        <family val="1"/>
        <charset val="238"/>
      </rPr>
      <t>Nakladateľské služby</t>
    </r>
  </si>
  <si>
    <t>58.1</t>
  </si>
  <si>
    <r>
      <rPr>
        <sz val="10"/>
        <rFont val="Times New Roman"/>
        <family val="1"/>
        <charset val="238"/>
      </rPr>
      <t>Vydávanie kníh, periodík a iné nakladateľské služby</t>
    </r>
  </si>
  <si>
    <t>58.11</t>
  </si>
  <si>
    <r>
      <rPr>
        <sz val="10"/>
        <rFont val="Times New Roman"/>
        <family val="1"/>
        <charset val="238"/>
      </rPr>
      <t>Vydávanie kníh</t>
    </r>
  </si>
  <si>
    <t>58.11.1</t>
  </si>
  <si>
    <r>
      <rPr>
        <sz val="10"/>
        <rFont val="Times New Roman"/>
        <family val="1"/>
        <charset val="238"/>
      </rPr>
      <t>Tlačené knihy</t>
    </r>
  </si>
  <si>
    <t>58.11.11</t>
  </si>
  <si>
    <r>
      <rPr>
        <sz val="10"/>
        <rFont val="Times New Roman"/>
        <family val="1"/>
        <charset val="238"/>
      </rPr>
      <t>Tlačené školské učebnice</t>
    </r>
  </si>
  <si>
    <t>58.11.12</t>
  </si>
  <si>
    <r>
      <rPr>
        <sz val="10"/>
        <rFont val="Times New Roman"/>
        <family val="1"/>
        <charset val="238"/>
      </rPr>
      <t>Tlačené odborné, technické a školské knihy</t>
    </r>
  </si>
  <si>
    <t>58.11.13</t>
  </si>
  <si>
    <r>
      <rPr>
        <sz val="10"/>
        <rFont val="Times New Roman"/>
        <family val="1"/>
        <charset val="238"/>
      </rPr>
      <t>Tlačené detské knihy</t>
    </r>
  </si>
  <si>
    <t>58.11.14</t>
  </si>
  <si>
    <r>
      <rPr>
        <sz val="10"/>
        <rFont val="Times New Roman"/>
        <family val="1"/>
        <charset val="238"/>
      </rPr>
      <t>Tlačené slovníky a encyklopédie</t>
    </r>
  </si>
  <si>
    <t>58.11.15</t>
  </si>
  <si>
    <r>
      <rPr>
        <sz val="10"/>
        <rFont val="Times New Roman"/>
        <family val="1"/>
        <charset val="238"/>
      </rPr>
      <t>Tlačené atlasy a iné knihy s mapami</t>
    </r>
  </si>
  <si>
    <t>58.11.16</t>
  </si>
  <si>
    <r>
      <rPr>
        <sz val="10"/>
        <rFont val="Times New Roman"/>
        <family val="1"/>
        <charset val="238"/>
      </rPr>
      <t>Tlačené mapy, hydrografické a podobné kartografické výrobky v inej ako v knižnej forme</t>
    </r>
  </si>
  <si>
    <t>58.11.19</t>
  </si>
  <si>
    <r>
      <rPr>
        <sz val="10"/>
        <rFont val="Times New Roman"/>
        <family val="1"/>
        <charset val="238"/>
      </rPr>
      <t>Ostatné tlačené knihy, brožúry, letáky a podobné výrobky</t>
    </r>
  </si>
  <si>
    <t>58.11.2</t>
  </si>
  <si>
    <r>
      <rPr>
        <sz val="10"/>
        <rFont val="Times New Roman"/>
        <family val="1"/>
        <charset val="238"/>
      </rPr>
      <t>Knihy na diskoch, kazetách alebo inom fyzickom nosiči</t>
    </r>
  </si>
  <si>
    <t>58.11.20</t>
  </si>
  <si>
    <t>58.11.3</t>
  </si>
  <si>
    <r>
      <rPr>
        <sz val="10"/>
        <rFont val="Times New Roman"/>
        <family val="1"/>
        <charset val="238"/>
      </rPr>
      <t>Knihy online</t>
    </r>
  </si>
  <si>
    <t>58.11.30</t>
  </si>
  <si>
    <t>58.11.4</t>
  </si>
  <si>
    <r>
      <rPr>
        <sz val="10"/>
        <rFont val="Times New Roman"/>
        <family val="1"/>
        <charset val="238"/>
      </rPr>
      <t>Reklamný priestor v knihách</t>
    </r>
  </si>
  <si>
    <r>
      <rPr>
        <sz val="10"/>
        <rFont val="Times New Roman"/>
        <family val="1"/>
        <charset val="238"/>
      </rPr>
      <t>58.11.41</t>
    </r>
  </si>
  <si>
    <r>
      <rPr>
        <sz val="10"/>
        <rFont val="Times New Roman"/>
        <family val="1"/>
        <charset val="238"/>
      </rPr>
      <t>Reklamný priestor v knihách tlačených</t>
    </r>
  </si>
  <si>
    <r>
      <rPr>
        <sz val="10"/>
        <rFont val="Times New Roman"/>
        <family val="1"/>
        <charset val="238"/>
      </rPr>
      <t>58.11.42</t>
    </r>
  </si>
  <si>
    <r>
      <rPr>
        <sz val="10"/>
        <rFont val="Times New Roman"/>
        <family val="1"/>
        <charset val="238"/>
      </rPr>
      <t>Reklamný priestor v knihách elektronických</t>
    </r>
  </si>
  <si>
    <t>58.11.5</t>
  </si>
  <si>
    <r>
      <rPr>
        <sz val="10"/>
        <rFont val="Times New Roman"/>
        <family val="1"/>
        <charset val="238"/>
      </rPr>
      <t>Publikovanie kníh na základe honorára alebo zmluvy</t>
    </r>
  </si>
  <si>
    <r>
      <rPr>
        <sz val="10"/>
        <rFont val="Times New Roman"/>
        <family val="1"/>
        <charset val="238"/>
      </rPr>
      <t>58.11.50</t>
    </r>
  </si>
  <si>
    <t>58.11.6</t>
  </si>
  <si>
    <r>
      <rPr>
        <sz val="10"/>
        <rFont val="Times New Roman"/>
        <family val="1"/>
        <charset val="238"/>
      </rPr>
      <t>Licenčné služby pri výrobe kníh</t>
    </r>
  </si>
  <si>
    <r>
      <rPr>
        <sz val="10"/>
        <rFont val="Times New Roman"/>
        <family val="1"/>
        <charset val="238"/>
      </rPr>
      <t>58.11.60</t>
    </r>
  </si>
  <si>
    <t>58.12</t>
  </si>
  <si>
    <r>
      <rPr>
        <sz val="10"/>
        <rFont val="Times New Roman"/>
        <family val="1"/>
        <charset val="238"/>
      </rPr>
      <t>Vydávanie adresárov a katalógov</t>
    </r>
  </si>
  <si>
    <t>58.12.1</t>
  </si>
  <si>
    <r>
      <rPr>
        <sz val="10"/>
        <rFont val="Times New Roman"/>
        <family val="1"/>
        <charset val="238"/>
      </rPr>
      <t>Vydávanie adresárov a katalógov v tlačenej podobe alebo na fyzických nosičoch</t>
    </r>
  </si>
  <si>
    <t>58.12.10</t>
  </si>
  <si>
    <t>58.12.2</t>
  </si>
  <si>
    <r>
      <rPr>
        <sz val="10"/>
        <rFont val="Times New Roman"/>
        <family val="1"/>
        <charset val="238"/>
      </rPr>
      <t>Online adresáre a katalógy</t>
    </r>
  </si>
  <si>
    <t>58.12.20</t>
  </si>
  <si>
    <t>58.12.3</t>
  </si>
  <si>
    <r>
      <rPr>
        <sz val="10"/>
        <rFont val="Times New Roman"/>
        <family val="1"/>
        <charset val="238"/>
      </rPr>
      <t>Licenčné služby pri používaní katalógov a adresárov</t>
    </r>
  </si>
  <si>
    <t>58.12.30</t>
  </si>
  <si>
    <t>58.12.4</t>
  </si>
  <si>
    <r>
      <rPr>
        <sz val="10"/>
        <rFont val="Times New Roman"/>
        <family val="1"/>
        <charset val="238"/>
      </rPr>
      <t>Predaj reklamného priestoru v adresároch a katalógoch</t>
    </r>
  </si>
  <si>
    <r>
      <rPr>
        <sz val="10"/>
        <rFont val="Times New Roman"/>
        <family val="1"/>
        <charset val="238"/>
      </rPr>
      <t>58.12.40</t>
    </r>
  </si>
  <si>
    <t>58.13</t>
  </si>
  <si>
    <r>
      <rPr>
        <sz val="10"/>
        <rFont val="Times New Roman"/>
        <family val="1"/>
        <charset val="238"/>
      </rPr>
      <t>Vydávanie novín</t>
    </r>
  </si>
  <si>
    <r>
      <rPr>
        <sz val="10"/>
        <rFont val="Times New Roman"/>
        <family val="1"/>
        <charset val="238"/>
      </rPr>
      <t>58.13.1</t>
    </r>
  </si>
  <si>
    <r>
      <rPr>
        <sz val="10"/>
        <rFont val="Times New Roman"/>
        <family val="1"/>
        <charset val="238"/>
      </rPr>
      <t>Tlačené noviny</t>
    </r>
  </si>
  <si>
    <r>
      <rPr>
        <sz val="10"/>
        <rFont val="Times New Roman"/>
        <family val="1"/>
        <charset val="238"/>
      </rPr>
      <t>58.13.10</t>
    </r>
  </si>
  <si>
    <r>
      <rPr>
        <sz val="10"/>
        <rFont val="Times New Roman"/>
        <family val="1"/>
        <charset val="238"/>
      </rPr>
      <t>58.13.2</t>
    </r>
  </si>
  <si>
    <r>
      <rPr>
        <sz val="10"/>
        <rFont val="Times New Roman"/>
        <family val="1"/>
        <charset val="238"/>
      </rPr>
      <t>Online noviny</t>
    </r>
  </si>
  <si>
    <r>
      <rPr>
        <sz val="10"/>
        <rFont val="Times New Roman"/>
        <family val="1"/>
        <charset val="238"/>
      </rPr>
      <t>58.13.20</t>
    </r>
  </si>
  <si>
    <r>
      <rPr>
        <sz val="10"/>
        <rFont val="Times New Roman"/>
        <family val="1"/>
        <charset val="238"/>
      </rPr>
      <t>58.13.3</t>
    </r>
  </si>
  <si>
    <r>
      <rPr>
        <sz val="10"/>
        <rFont val="Times New Roman"/>
        <family val="1"/>
        <charset val="238"/>
      </rPr>
      <t>Reklamný priestor v novinách</t>
    </r>
  </si>
  <si>
    <r>
      <rPr>
        <sz val="10"/>
        <rFont val="Times New Roman"/>
        <family val="1"/>
        <charset val="238"/>
      </rPr>
      <t>58.13.31</t>
    </r>
  </si>
  <si>
    <r>
      <rPr>
        <sz val="10"/>
        <rFont val="Times New Roman"/>
        <family val="1"/>
        <charset val="238"/>
      </rPr>
      <t>Reklamný priestor v novinách v tlačenej podobe</t>
    </r>
  </si>
  <si>
    <r>
      <rPr>
        <sz val="10"/>
        <rFont val="Times New Roman"/>
        <family val="1"/>
        <charset val="238"/>
      </rPr>
      <t>58.13.32</t>
    </r>
  </si>
  <si>
    <r>
      <rPr>
        <sz val="10"/>
        <rFont val="Times New Roman"/>
        <family val="1"/>
        <charset val="238"/>
      </rPr>
      <t>Reklamný priestor v novinách v elektronickej podobe</t>
    </r>
  </si>
  <si>
    <t>58.14</t>
  </si>
  <si>
    <r>
      <rPr>
        <sz val="10"/>
        <rFont val="Times New Roman"/>
        <family val="1"/>
        <charset val="238"/>
      </rPr>
      <t>Vydávanie periodík a časopisov</t>
    </r>
  </si>
  <si>
    <r>
      <rPr>
        <sz val="10"/>
        <rFont val="Times New Roman"/>
        <family val="1"/>
        <charset val="238"/>
      </rPr>
      <t>58.14.1</t>
    </r>
  </si>
  <si>
    <r>
      <rPr>
        <sz val="10"/>
        <rFont val="Times New Roman"/>
        <family val="1"/>
        <charset val="238"/>
      </rPr>
      <t>Tlačené časopisy a periodiká</t>
    </r>
  </si>
  <si>
    <r>
      <rPr>
        <sz val="10"/>
        <rFont val="Times New Roman"/>
        <family val="1"/>
        <charset val="238"/>
      </rPr>
      <t>58.14.11</t>
    </r>
  </si>
  <si>
    <r>
      <rPr>
        <sz val="10"/>
        <rFont val="Times New Roman"/>
        <family val="1"/>
        <charset val="238"/>
      </rPr>
      <t>Tlačené časopisy a periodiká všeobecného záujmu</t>
    </r>
  </si>
  <si>
    <r>
      <rPr>
        <sz val="10"/>
        <rFont val="Times New Roman"/>
        <family val="1"/>
        <charset val="238"/>
      </rPr>
      <t>58.14.12</t>
    </r>
  </si>
  <si>
    <r>
      <rPr>
        <sz val="10"/>
        <rFont val="Times New Roman"/>
        <family val="1"/>
        <charset val="238"/>
      </rPr>
      <t>Obchodné, odborné a akademické časopisy a periodiká v tlačenej podobe</t>
    </r>
  </si>
  <si>
    <r>
      <rPr>
        <sz val="10"/>
        <rFont val="Times New Roman"/>
        <family val="1"/>
        <charset val="238"/>
      </rPr>
      <t>58.14.19</t>
    </r>
  </si>
  <si>
    <r>
      <rPr>
        <sz val="10"/>
        <rFont val="Times New Roman"/>
        <family val="1"/>
        <charset val="238"/>
      </rPr>
      <t>Ostatné časopisy a periodiká v tlačenej podobe</t>
    </r>
  </si>
  <si>
    <r>
      <rPr>
        <sz val="10"/>
        <rFont val="Times New Roman"/>
        <family val="1"/>
        <charset val="238"/>
      </rPr>
      <t>58.14.2</t>
    </r>
  </si>
  <si>
    <r>
      <rPr>
        <sz val="10"/>
        <rFont val="Times New Roman"/>
        <family val="1"/>
        <charset val="238"/>
      </rPr>
      <t>Online časopisy a periodiká</t>
    </r>
  </si>
  <si>
    <r>
      <rPr>
        <sz val="10"/>
        <rFont val="Times New Roman"/>
        <family val="1"/>
        <charset val="238"/>
      </rPr>
      <t>58.14.20</t>
    </r>
  </si>
  <si>
    <r>
      <rPr>
        <sz val="10"/>
        <rFont val="Times New Roman"/>
        <family val="1"/>
        <charset val="238"/>
      </rPr>
      <t>58.14.3</t>
    </r>
  </si>
  <si>
    <r>
      <rPr>
        <sz val="10"/>
        <rFont val="Times New Roman"/>
        <family val="1"/>
        <charset val="238"/>
      </rPr>
      <t>Reklamný priestor v časopisoch a periodikách</t>
    </r>
  </si>
  <si>
    <r>
      <rPr>
        <sz val="10"/>
        <rFont val="Times New Roman"/>
        <family val="1"/>
        <charset val="238"/>
      </rPr>
      <t>58.14.31</t>
    </r>
  </si>
  <si>
    <r>
      <rPr>
        <sz val="10"/>
        <rFont val="Times New Roman"/>
        <family val="1"/>
        <charset val="238"/>
      </rPr>
      <t>Reklamný priestor v časopisoch a periodikách v tlačenej podobe</t>
    </r>
  </si>
  <si>
    <r>
      <rPr>
        <sz val="10"/>
        <rFont val="Times New Roman"/>
        <family val="1"/>
        <charset val="238"/>
      </rPr>
      <t>58.14.32</t>
    </r>
  </si>
  <si>
    <r>
      <rPr>
        <sz val="10"/>
        <rFont val="Times New Roman"/>
        <family val="1"/>
        <charset val="238"/>
      </rPr>
      <t>Reklamný priestor v časopisoch a periodikách v elektronickej podobe</t>
    </r>
  </si>
  <si>
    <r>
      <rPr>
        <sz val="10"/>
        <rFont val="Times New Roman"/>
        <family val="1"/>
        <charset val="238"/>
      </rPr>
      <t>58.14.4</t>
    </r>
  </si>
  <si>
    <r>
      <rPr>
        <sz val="10"/>
        <rFont val="Times New Roman"/>
        <family val="1"/>
        <charset val="238"/>
      </rPr>
      <t>Licenčné služby pri výrobe časopisov a periodík</t>
    </r>
  </si>
  <si>
    <r>
      <rPr>
        <sz val="10"/>
        <rFont val="Times New Roman"/>
        <family val="1"/>
        <charset val="238"/>
      </rPr>
      <t>58.14.40</t>
    </r>
  </si>
  <si>
    <t>58.19</t>
  </si>
  <si>
    <r>
      <rPr>
        <sz val="10"/>
        <rFont val="Times New Roman"/>
        <family val="1"/>
        <charset val="238"/>
      </rPr>
      <t>Ostatné vydavateľské služby</t>
    </r>
  </si>
  <si>
    <r>
      <rPr>
        <sz val="10"/>
        <rFont val="Times New Roman"/>
        <family val="1"/>
        <charset val="238"/>
      </rPr>
      <t>58.19.1</t>
    </r>
  </si>
  <si>
    <r>
      <rPr>
        <sz val="10"/>
        <rFont val="Times New Roman"/>
        <family val="1"/>
        <charset val="238"/>
      </rPr>
      <t>Iné služby v oblasti publikovania tlačovín</t>
    </r>
  </si>
  <si>
    <r>
      <rPr>
        <sz val="10"/>
        <rFont val="Times New Roman"/>
        <family val="1"/>
        <charset val="238"/>
      </rPr>
      <t>58.19.11</t>
    </r>
  </si>
  <si>
    <r>
      <rPr>
        <sz val="10"/>
        <rFont val="Times New Roman"/>
        <family val="1"/>
        <charset val="238"/>
      </rPr>
      <t>Karty, pohľadnice s osobnými pozdravmi a podobné výrobky v tlačenej podobe</t>
    </r>
  </si>
  <si>
    <r>
      <rPr>
        <sz val="10"/>
        <rFont val="Times New Roman"/>
        <family val="1"/>
        <charset val="238"/>
      </rPr>
      <t>58.19.12</t>
    </r>
  </si>
  <si>
    <r>
      <rPr>
        <sz val="10"/>
        <rFont val="Times New Roman"/>
        <family val="1"/>
        <charset val="238"/>
      </rPr>
      <t>Obrazy, ilustrácie a fotografie v tlačenej podobe</t>
    </r>
  </si>
  <si>
    <r>
      <rPr>
        <sz val="10"/>
        <rFont val="Times New Roman"/>
        <family val="1"/>
        <charset val="238"/>
      </rPr>
      <t>58.19.13</t>
    </r>
  </si>
  <si>
    <r>
      <rPr>
        <sz val="10"/>
        <rFont val="Times New Roman"/>
        <family val="1"/>
        <charset val="238"/>
      </rPr>
      <t>Obtlačky, kalendáre v tlačenej podobe</t>
    </r>
  </si>
  <si>
    <r>
      <rPr>
        <sz val="10"/>
        <rFont val="Times New Roman"/>
        <family val="1"/>
        <charset val="238"/>
      </rPr>
      <t>58.19.14</t>
    </r>
  </si>
  <si>
    <r>
      <rPr>
        <sz val="10"/>
        <rFont val="Times New Roman"/>
        <family val="1"/>
        <charset val="238"/>
      </rPr>
      <t>Nepoužité poštové, kolkové alebo podobné  známky;  aršíky známok; šekové tlačivá; bankovky, akcie, obligácie alebo podobné cenné papiere v tlačenej podobe</t>
    </r>
  </si>
  <si>
    <r>
      <rPr>
        <sz val="10"/>
        <rFont val="Times New Roman"/>
        <family val="1"/>
        <charset val="238"/>
      </rPr>
      <t>58.19.15</t>
    </r>
  </si>
  <si>
    <r>
      <rPr>
        <sz val="10"/>
        <rFont val="Times New Roman"/>
        <family val="1"/>
        <charset val="238"/>
      </rPr>
      <t>Reklamné a propagačné tlačoviny, obchodné katalógy a podobné výrobky v tlačenej podobe</t>
    </r>
  </si>
  <si>
    <r>
      <rPr>
        <sz val="10"/>
        <rFont val="Times New Roman"/>
        <family val="1"/>
        <charset val="238"/>
      </rPr>
      <t>58.19.19</t>
    </r>
  </si>
  <si>
    <r>
      <rPr>
        <sz val="10"/>
        <rFont val="Times New Roman"/>
        <family val="1"/>
        <charset val="238"/>
      </rPr>
      <t>Ostatné tlačoviny</t>
    </r>
  </si>
  <si>
    <r>
      <rPr>
        <sz val="10"/>
        <rFont val="Times New Roman"/>
        <family val="1"/>
        <charset val="238"/>
      </rPr>
      <t>58.19.2</t>
    </r>
  </si>
  <si>
    <r>
      <rPr>
        <sz val="10"/>
        <rFont val="Times New Roman"/>
        <family val="1"/>
        <charset val="238"/>
      </rPr>
      <t>Ostatný online obsah</t>
    </r>
  </si>
  <si>
    <r>
      <rPr>
        <sz val="10"/>
        <rFont val="Times New Roman"/>
        <family val="1"/>
        <charset val="238"/>
      </rPr>
      <t>58.19.21</t>
    </r>
  </si>
  <si>
    <r>
      <rPr>
        <sz val="10"/>
        <rFont val="Times New Roman"/>
        <family val="1"/>
        <charset val="238"/>
      </rPr>
      <t>Online obsah pre dospelých</t>
    </r>
  </si>
  <si>
    <r>
      <rPr>
        <sz val="10"/>
        <rFont val="Times New Roman"/>
        <family val="1"/>
        <charset val="238"/>
      </rPr>
      <t>58.19.29</t>
    </r>
  </si>
  <si>
    <r>
      <rPr>
        <sz val="10"/>
        <rFont val="Times New Roman"/>
        <family val="1"/>
        <charset val="238"/>
      </rPr>
      <t>Ostatný online obsah i. n.</t>
    </r>
  </si>
  <si>
    <r>
      <rPr>
        <sz val="10"/>
        <rFont val="Times New Roman"/>
        <family val="1"/>
        <charset val="238"/>
      </rPr>
      <t>58.19.3</t>
    </r>
  </si>
  <si>
    <r>
      <rPr>
        <sz val="10"/>
        <rFont val="Times New Roman"/>
        <family val="1"/>
        <charset val="238"/>
      </rPr>
      <t>Licenčné služby pre ostatné tlačoviny</t>
    </r>
  </si>
  <si>
    <r>
      <rPr>
        <sz val="10"/>
        <rFont val="Times New Roman"/>
        <family val="1"/>
        <charset val="238"/>
      </rPr>
      <t>58.19.30</t>
    </r>
  </si>
  <si>
    <t>58.2</t>
  </si>
  <si>
    <r>
      <rPr>
        <sz val="10"/>
        <rFont val="Times New Roman"/>
        <family val="1"/>
        <charset val="238"/>
      </rPr>
      <t>Služby vydávania softvéru</t>
    </r>
  </si>
  <si>
    <t>58.21</t>
  </si>
  <si>
    <r>
      <rPr>
        <sz val="10"/>
        <rFont val="Times New Roman"/>
        <family val="1"/>
        <charset val="238"/>
      </rPr>
      <t>Služby vydávania počítačových hier</t>
    </r>
  </si>
  <si>
    <r>
      <rPr>
        <sz val="10"/>
        <rFont val="Times New Roman"/>
        <family val="1"/>
        <charset val="238"/>
      </rPr>
      <t>58.21.1</t>
    </r>
  </si>
  <si>
    <r>
      <rPr>
        <sz val="10"/>
        <rFont val="Times New Roman"/>
        <family val="1"/>
        <charset val="238"/>
      </rPr>
      <t>Počítačové hry zabalené</t>
    </r>
  </si>
  <si>
    <r>
      <rPr>
        <sz val="10"/>
        <rFont val="Times New Roman"/>
        <family val="1"/>
        <charset val="238"/>
      </rPr>
      <t>58.21.10</t>
    </r>
  </si>
  <si>
    <r>
      <rPr>
        <sz val="10"/>
        <rFont val="Times New Roman"/>
        <family val="1"/>
        <charset val="238"/>
      </rPr>
      <t>58.21.2</t>
    </r>
  </si>
  <si>
    <r>
      <rPr>
        <sz val="10"/>
        <rFont val="Times New Roman"/>
        <family val="1"/>
        <charset val="238"/>
      </rPr>
      <t>Stiahnuté počítačové hry</t>
    </r>
  </si>
  <si>
    <r>
      <rPr>
        <sz val="10"/>
        <rFont val="Times New Roman"/>
        <family val="1"/>
        <charset val="238"/>
      </rPr>
      <t>58.21.20</t>
    </r>
  </si>
  <si>
    <r>
      <rPr>
        <sz val="10"/>
        <rFont val="Times New Roman"/>
        <family val="1"/>
        <charset val="238"/>
      </rPr>
      <t>58.21.3</t>
    </r>
  </si>
  <si>
    <r>
      <rPr>
        <sz val="10"/>
        <rFont val="Times New Roman"/>
        <family val="1"/>
        <charset val="238"/>
      </rPr>
      <t>Online hry</t>
    </r>
  </si>
  <si>
    <r>
      <rPr>
        <sz val="10"/>
        <rFont val="Times New Roman"/>
        <family val="1"/>
        <charset val="238"/>
      </rPr>
      <t>58.21.30</t>
    </r>
  </si>
  <si>
    <r>
      <rPr>
        <sz val="10"/>
        <rFont val="Times New Roman"/>
        <family val="1"/>
        <charset val="238"/>
      </rPr>
      <t>58.21.4</t>
    </r>
  </si>
  <si>
    <r>
      <rPr>
        <sz val="10"/>
        <rFont val="Times New Roman"/>
        <family val="1"/>
        <charset val="238"/>
      </rPr>
      <t>Licenčné služby na právo používať počítačové hry</t>
    </r>
  </si>
  <si>
    <r>
      <rPr>
        <sz val="10"/>
        <rFont val="Times New Roman"/>
        <family val="1"/>
        <charset val="238"/>
      </rPr>
      <t>58.21.40</t>
    </r>
  </si>
  <si>
    <t>58.29</t>
  </si>
  <si>
    <r>
      <rPr>
        <sz val="10"/>
        <rFont val="Times New Roman"/>
        <family val="1"/>
        <charset val="238"/>
      </rPr>
      <t>Ostatné služby vydávania softvéru</t>
    </r>
  </si>
  <si>
    <r>
      <rPr>
        <sz val="10"/>
        <rFont val="Times New Roman"/>
        <family val="1"/>
        <charset val="238"/>
      </rPr>
      <t>58.29.1</t>
    </r>
  </si>
  <si>
    <r>
      <rPr>
        <sz val="10"/>
        <rFont val="Times New Roman"/>
        <family val="1"/>
        <charset val="238"/>
      </rPr>
      <t>Systémový softvér zabalený</t>
    </r>
  </si>
  <si>
    <r>
      <rPr>
        <sz val="10"/>
        <rFont val="Times New Roman"/>
        <family val="1"/>
        <charset val="238"/>
      </rPr>
      <t>58.29.11</t>
    </r>
  </si>
  <si>
    <r>
      <rPr>
        <sz val="10"/>
        <rFont val="Times New Roman"/>
        <family val="1"/>
        <charset val="238"/>
      </rPr>
      <t>Operačné systémy zabalené</t>
    </r>
  </si>
  <si>
    <r>
      <rPr>
        <sz val="10"/>
        <rFont val="Times New Roman"/>
        <family val="1"/>
        <charset val="238"/>
      </rPr>
      <t>58.29.12</t>
    </r>
  </si>
  <si>
    <r>
      <rPr>
        <sz val="10"/>
        <rFont val="Times New Roman"/>
        <family val="1"/>
        <charset val="238"/>
      </rPr>
      <t>Sieťový softvér zabalený</t>
    </r>
  </si>
  <si>
    <r>
      <rPr>
        <sz val="10"/>
        <rFont val="Times New Roman"/>
        <family val="1"/>
        <charset val="238"/>
      </rPr>
      <t>58.29.13</t>
    </r>
  </si>
  <si>
    <r>
      <rPr>
        <sz val="10"/>
        <rFont val="Times New Roman"/>
        <family val="1"/>
        <charset val="238"/>
      </rPr>
      <t>Softvér na riadenie bázy dát zabalený</t>
    </r>
  </si>
  <si>
    <r>
      <rPr>
        <sz val="10"/>
        <rFont val="Times New Roman"/>
        <family val="1"/>
        <charset val="238"/>
      </rPr>
      <t>58.29.14</t>
    </r>
  </si>
  <si>
    <r>
      <rPr>
        <sz val="10"/>
        <rFont val="Times New Roman"/>
        <family val="1"/>
        <charset val="238"/>
      </rPr>
      <t>Vývojové nástroje a softvér programovacích jazykov zabalené</t>
    </r>
  </si>
  <si>
    <r>
      <rPr>
        <sz val="10"/>
        <rFont val="Times New Roman"/>
        <family val="1"/>
        <charset val="238"/>
      </rPr>
      <t>58.29.2</t>
    </r>
  </si>
  <si>
    <r>
      <rPr>
        <sz val="10"/>
        <rFont val="Times New Roman"/>
        <family val="1"/>
        <charset val="238"/>
      </rPr>
      <t>Aplikačný softvér zabalený</t>
    </r>
  </si>
  <si>
    <r>
      <rPr>
        <sz val="10"/>
        <rFont val="Times New Roman"/>
        <family val="1"/>
        <charset val="238"/>
      </rPr>
      <t>58.29.21</t>
    </r>
  </si>
  <si>
    <r>
      <rPr>
        <sz val="10"/>
        <rFont val="Times New Roman"/>
        <family val="1"/>
        <charset val="238"/>
      </rPr>
      <t>Všeobecná obchodná produktivita a aplikácie na domáce použitie zabalené</t>
    </r>
  </si>
  <si>
    <r>
      <rPr>
        <sz val="10"/>
        <rFont val="Times New Roman"/>
        <family val="1"/>
        <charset val="238"/>
      </rPr>
      <t>58.29.29</t>
    </r>
  </si>
  <si>
    <r>
      <rPr>
        <sz val="10"/>
        <rFont val="Times New Roman"/>
        <family val="1"/>
        <charset val="238"/>
      </rPr>
      <t>Iný aplikačný softvér zabalený</t>
    </r>
  </si>
  <si>
    <r>
      <rPr>
        <sz val="10"/>
        <rFont val="Times New Roman"/>
        <family val="1"/>
        <charset val="238"/>
      </rPr>
      <t>58.29.3</t>
    </r>
  </si>
  <si>
    <r>
      <rPr>
        <sz val="10"/>
        <rFont val="Times New Roman"/>
        <family val="1"/>
        <charset val="238"/>
      </rPr>
      <t>Stiahnutý softvér</t>
    </r>
  </si>
  <si>
    <r>
      <rPr>
        <sz val="10"/>
        <rFont val="Times New Roman"/>
        <family val="1"/>
        <charset val="238"/>
      </rPr>
      <t>58.29.31</t>
    </r>
  </si>
  <si>
    <r>
      <rPr>
        <sz val="10"/>
        <rFont val="Times New Roman"/>
        <family val="1"/>
        <charset val="238"/>
      </rPr>
      <t>Stiahnutý systémový softvér</t>
    </r>
  </si>
  <si>
    <r>
      <rPr>
        <sz val="10"/>
        <rFont val="Times New Roman"/>
        <family val="1"/>
        <charset val="238"/>
      </rPr>
      <t>58.29.32</t>
    </r>
  </si>
  <si>
    <r>
      <rPr>
        <sz val="10"/>
        <rFont val="Times New Roman"/>
        <family val="1"/>
        <charset val="238"/>
      </rPr>
      <t>Stiahnutý aplikačný softvér</t>
    </r>
  </si>
  <si>
    <r>
      <rPr>
        <sz val="10"/>
        <rFont val="Times New Roman"/>
        <family val="1"/>
        <charset val="238"/>
      </rPr>
      <t>58.29.4</t>
    </r>
  </si>
  <si>
    <r>
      <rPr>
        <sz val="10"/>
        <rFont val="Times New Roman"/>
        <family val="1"/>
        <charset val="238"/>
      </rPr>
      <t>Online softvér</t>
    </r>
  </si>
  <si>
    <r>
      <rPr>
        <sz val="10"/>
        <rFont val="Times New Roman"/>
        <family val="1"/>
        <charset val="238"/>
      </rPr>
      <t>58.29.40</t>
    </r>
  </si>
  <si>
    <r>
      <rPr>
        <sz val="10"/>
        <rFont val="Times New Roman"/>
        <family val="1"/>
        <charset val="238"/>
      </rPr>
      <t>58.29.5</t>
    </r>
  </si>
  <si>
    <r>
      <rPr>
        <sz val="10"/>
        <rFont val="Times New Roman"/>
        <family val="1"/>
        <charset val="238"/>
      </rPr>
      <t>Licenčné služby na právo používať počítačový softvér</t>
    </r>
  </si>
  <si>
    <r>
      <rPr>
        <sz val="10"/>
        <rFont val="Times New Roman"/>
        <family val="1"/>
        <charset val="238"/>
      </rPr>
      <t>58.29.50</t>
    </r>
  </si>
  <si>
    <r>
      <rPr>
        <sz val="10"/>
        <rFont val="Times New Roman"/>
        <family val="1"/>
        <charset val="238"/>
      </rPr>
      <t>Tvorba filmov, videozáznamov a televíznych programov, príprava a zverejňovanie zvukových nahrávok</t>
    </r>
  </si>
  <si>
    <t>59.1</t>
  </si>
  <si>
    <r>
      <rPr>
        <sz val="10"/>
        <rFont val="Times New Roman"/>
        <family val="1"/>
        <charset val="238"/>
      </rPr>
      <t>Služby súvisiace s filmami, televíznymi programami a videozáznamami</t>
    </r>
  </si>
  <si>
    <t>59.11</t>
  </si>
  <si>
    <r>
      <rPr>
        <sz val="10"/>
        <rFont val="Times New Roman"/>
        <family val="1"/>
        <charset val="238"/>
      </rPr>
      <t>Tvorba filmov, videozáznamov a televíznych programov</t>
    </r>
  </si>
  <si>
    <t>59.11.1</t>
  </si>
  <si>
    <r>
      <rPr>
        <sz val="10"/>
        <rFont val="Times New Roman"/>
        <family val="1"/>
        <charset val="238"/>
      </rPr>
      <t>Produkčné služby filmov, videoprogramov a televíznych programov</t>
    </r>
  </si>
  <si>
    <t>59.11.11</t>
  </si>
  <si>
    <r>
      <rPr>
        <sz val="10"/>
        <rFont val="Times New Roman"/>
        <family val="1"/>
        <charset val="238"/>
      </rPr>
      <t>Tvorba filmov</t>
    </r>
  </si>
  <si>
    <t>59.11.12</t>
  </si>
  <si>
    <r>
      <rPr>
        <sz val="10"/>
        <rFont val="Times New Roman"/>
        <family val="1"/>
        <charset val="238"/>
      </rPr>
      <t>Tvorba propagačných alebo reklamných filmov a videozáznamov</t>
    </r>
  </si>
  <si>
    <t>59.11.13</t>
  </si>
  <si>
    <r>
      <rPr>
        <sz val="10"/>
        <rFont val="Times New Roman"/>
        <family val="1"/>
        <charset val="238"/>
      </rPr>
      <t>Tvorba ostatných televíznych programov</t>
    </r>
  </si>
  <si>
    <t>59.11.2</t>
  </si>
  <si>
    <r>
      <rPr>
        <sz val="10"/>
        <rFont val="Times New Roman"/>
        <family val="1"/>
        <charset val="238"/>
      </rPr>
      <t>Filmy, videozáznamy a televízne programy</t>
    </r>
  </si>
  <si>
    <t>59.11.21</t>
  </si>
  <si>
    <r>
      <rPr>
        <sz val="10"/>
        <rFont val="Times New Roman"/>
        <family val="1"/>
        <charset val="238"/>
      </rPr>
      <t>Originály filmov, videozáznamov a televíznych programov</t>
    </r>
  </si>
  <si>
    <t>59.11.22</t>
  </si>
  <si>
    <r>
      <rPr>
        <sz val="10"/>
        <rFont val="Times New Roman"/>
        <family val="1"/>
        <charset val="238"/>
      </rPr>
      <t>Kinematografický film</t>
    </r>
  </si>
  <si>
    <t>59.11.23</t>
  </si>
  <si>
    <r>
      <rPr>
        <sz val="10"/>
        <rFont val="Times New Roman"/>
        <family val="1"/>
        <charset val="238"/>
      </rPr>
      <t>Filmy a ostatné videozáznamy na diskoch, kazetách alebo inom fyzickom nosiči</t>
    </r>
  </si>
  <si>
    <t>59.11.24</t>
  </si>
  <si>
    <r>
      <rPr>
        <sz val="10"/>
        <rFont val="Times New Roman"/>
        <family val="1"/>
        <charset val="238"/>
      </rPr>
      <t>Stiahnuté filmy a ostatné videozáznamy</t>
    </r>
  </si>
  <si>
    <t>59.11.25</t>
  </si>
  <si>
    <r>
      <rPr>
        <sz val="10"/>
        <rFont val="Times New Roman"/>
        <family val="1"/>
        <charset val="238"/>
      </rPr>
      <t>Streamovaný video obsah</t>
    </r>
  </si>
  <si>
    <t>59.11.3</t>
  </si>
  <si>
    <r>
      <rPr>
        <sz val="10"/>
        <rFont val="Times New Roman"/>
        <family val="1"/>
        <charset val="238"/>
      </rPr>
      <t>Predaj reklamného priestoru vo filmoch, videozáznamoch a televíznych záznamoch</t>
    </r>
  </si>
  <si>
    <t>59.11.30</t>
  </si>
  <si>
    <t>59.12</t>
  </si>
  <si>
    <r>
      <rPr>
        <sz val="10"/>
        <rFont val="Times New Roman"/>
        <family val="1"/>
        <charset val="238"/>
      </rPr>
      <t>Postprodukcia filmov, videozáznamov a televíznych programov</t>
    </r>
  </si>
  <si>
    <t>59.12.1</t>
  </si>
  <si>
    <t>59.12.11</t>
  </si>
  <si>
    <r>
      <rPr>
        <sz val="10"/>
        <rFont val="Times New Roman"/>
        <family val="1"/>
        <charset val="238"/>
      </rPr>
      <t>Audiovizuálne editovanie</t>
    </r>
  </si>
  <si>
    <t>59.12.12</t>
  </si>
  <si>
    <r>
      <rPr>
        <sz val="10"/>
        <rFont val="Times New Roman"/>
        <family val="1"/>
        <charset val="238"/>
      </rPr>
      <t>Prenos a kopírovanie pôvodných verzií</t>
    </r>
  </si>
  <si>
    <t>59.12.13</t>
  </si>
  <si>
    <r>
      <rPr>
        <sz val="10"/>
        <rFont val="Times New Roman"/>
        <family val="1"/>
        <charset val="238"/>
      </rPr>
      <t>Farebná korekcia a digitálna obnova</t>
    </r>
  </si>
  <si>
    <t>59.12.14</t>
  </si>
  <si>
    <r>
      <rPr>
        <sz val="10"/>
        <rFont val="Times New Roman"/>
        <family val="1"/>
        <charset val="238"/>
      </rPr>
      <t>Vizuálne efekty</t>
    </r>
  </si>
  <si>
    <t>59.12.15</t>
  </si>
  <si>
    <r>
      <rPr>
        <sz val="10"/>
        <rFont val="Times New Roman"/>
        <family val="1"/>
        <charset val="238"/>
      </rPr>
      <t>Animácia</t>
    </r>
  </si>
  <si>
    <t>59.12.16</t>
  </si>
  <si>
    <r>
      <rPr>
        <sz val="10"/>
        <rFont val="Times New Roman"/>
        <family val="1"/>
        <charset val="238"/>
      </rPr>
      <t>Činnosti pri tvorbe legiend, názvov a titulkov</t>
    </r>
  </si>
  <si>
    <t>59.12.17</t>
  </si>
  <si>
    <r>
      <rPr>
        <sz val="10"/>
        <rFont val="Times New Roman"/>
        <family val="1"/>
        <charset val="238"/>
      </rPr>
      <t>Zvuková úprava</t>
    </r>
  </si>
  <si>
    <t>59.12.19</t>
  </si>
  <si>
    <r>
      <rPr>
        <sz val="10"/>
        <rFont val="Times New Roman"/>
        <family val="1"/>
        <charset val="238"/>
      </rPr>
      <t>Ostatná postprodukcia filmov, videozáznamov a televíznych programov</t>
    </r>
  </si>
  <si>
    <t>59.13</t>
  </si>
  <si>
    <r>
      <rPr>
        <sz val="10"/>
        <rFont val="Times New Roman"/>
        <family val="1"/>
        <charset val="238"/>
      </rPr>
      <t>Distribúcia filmov, videozáznamov a televíznych programov</t>
    </r>
  </si>
  <si>
    <r>
      <rPr>
        <sz val="10"/>
        <rFont val="Times New Roman"/>
        <family val="1"/>
        <charset val="238"/>
      </rPr>
      <t>59.13.1</t>
    </r>
  </si>
  <si>
    <r>
      <rPr>
        <sz val="10"/>
        <rFont val="Times New Roman"/>
        <family val="1"/>
        <charset val="238"/>
      </rPr>
      <t>Licenčné a distribučné služby týkajúce sa filmov, videozáznamov a televíznych programov</t>
    </r>
  </si>
  <si>
    <r>
      <rPr>
        <sz val="10"/>
        <rFont val="Times New Roman"/>
        <family val="1"/>
        <charset val="238"/>
      </rPr>
      <t>59.13.11</t>
    </r>
  </si>
  <si>
    <r>
      <rPr>
        <sz val="10"/>
        <rFont val="Times New Roman"/>
        <family val="1"/>
        <charset val="238"/>
      </rPr>
      <t>Licenčné služby pre filmové práva a ich výnosy</t>
    </r>
  </si>
  <si>
    <r>
      <rPr>
        <sz val="10"/>
        <rFont val="Times New Roman"/>
        <family val="1"/>
        <charset val="238"/>
      </rPr>
      <t>59.13.12</t>
    </r>
  </si>
  <si>
    <r>
      <rPr>
        <sz val="10"/>
        <rFont val="Times New Roman"/>
        <family val="1"/>
        <charset val="238"/>
      </rPr>
      <t>Ostatné služby distribúcie filmov, videozáznamov a televíznych programov</t>
    </r>
  </si>
  <si>
    <t>59.14</t>
  </si>
  <si>
    <r>
      <rPr>
        <sz val="10"/>
        <rFont val="Times New Roman"/>
        <family val="1"/>
        <charset val="238"/>
      </rPr>
      <t>Služby premietania filmov</t>
    </r>
  </si>
  <si>
    <r>
      <rPr>
        <sz val="10"/>
        <rFont val="Times New Roman"/>
        <family val="1"/>
        <charset val="238"/>
      </rPr>
      <t>59.14.1</t>
    </r>
  </si>
  <si>
    <r>
      <rPr>
        <sz val="10"/>
        <rFont val="Times New Roman"/>
        <family val="1"/>
        <charset val="238"/>
      </rPr>
      <t>59.14.10</t>
    </r>
  </si>
  <si>
    <t>59.2</t>
  </si>
  <si>
    <r>
      <rPr>
        <sz val="10"/>
        <rFont val="Times New Roman"/>
        <family val="1"/>
        <charset val="238"/>
      </rPr>
      <t>Príprava a zverejňovanie zvukových nahrávok</t>
    </r>
  </si>
  <si>
    <t>59.20</t>
  </si>
  <si>
    <r>
      <rPr>
        <sz val="10"/>
        <rFont val="Times New Roman"/>
        <family val="1"/>
        <charset val="238"/>
      </rPr>
      <t>59.20.1</t>
    </r>
  </si>
  <si>
    <r>
      <rPr>
        <sz val="10"/>
        <rFont val="Times New Roman"/>
        <family val="1"/>
        <charset val="238"/>
      </rPr>
      <t>Zvukové a živé nahrávky; originály zvukových nahrávok</t>
    </r>
  </si>
  <si>
    <r>
      <rPr>
        <sz val="10"/>
        <rFont val="Times New Roman"/>
        <family val="1"/>
        <charset val="238"/>
      </rPr>
      <t>59.20.11</t>
    </r>
  </si>
  <si>
    <r>
      <rPr>
        <sz val="10"/>
        <rFont val="Times New Roman"/>
        <family val="1"/>
        <charset val="238"/>
      </rPr>
      <t>Zvukové nahrávky</t>
    </r>
  </si>
  <si>
    <r>
      <rPr>
        <sz val="10"/>
        <rFont val="Times New Roman"/>
        <family val="1"/>
        <charset val="238"/>
      </rPr>
      <t>59.20.12</t>
    </r>
  </si>
  <si>
    <r>
      <rPr>
        <sz val="10"/>
        <rFont val="Times New Roman"/>
        <family val="1"/>
        <charset val="238"/>
      </rPr>
      <t>Živé nahrávky</t>
    </r>
  </si>
  <si>
    <r>
      <rPr>
        <sz val="10"/>
        <rFont val="Times New Roman"/>
        <family val="1"/>
        <charset val="238"/>
      </rPr>
      <t>59.20.13</t>
    </r>
  </si>
  <si>
    <r>
      <rPr>
        <sz val="10"/>
        <rFont val="Times New Roman"/>
        <family val="1"/>
        <charset val="238"/>
      </rPr>
      <t>Originály zvukových nahrávok</t>
    </r>
  </si>
  <si>
    <r>
      <rPr>
        <sz val="10"/>
        <rFont val="Times New Roman"/>
        <family val="1"/>
        <charset val="238"/>
      </rPr>
      <t>59.20.2</t>
    </r>
  </si>
  <si>
    <r>
      <rPr>
        <sz val="10"/>
        <rFont val="Times New Roman"/>
        <family val="1"/>
        <charset val="238"/>
      </rPr>
      <t>Výroba rozhlasových programov; originálne rozhlasové programy</t>
    </r>
  </si>
  <si>
    <r>
      <rPr>
        <sz val="10"/>
        <rFont val="Times New Roman"/>
        <family val="1"/>
        <charset val="238"/>
      </rPr>
      <t>59.20.21</t>
    </r>
  </si>
  <si>
    <r>
      <rPr>
        <sz val="10"/>
        <rFont val="Times New Roman"/>
        <family val="1"/>
        <charset val="238"/>
      </rPr>
      <t>Výroba rozhlasových programov</t>
    </r>
  </si>
  <si>
    <r>
      <rPr>
        <sz val="10"/>
        <rFont val="Times New Roman"/>
        <family val="1"/>
        <charset val="238"/>
      </rPr>
      <t>59.20.22</t>
    </r>
  </si>
  <si>
    <r>
      <rPr>
        <sz val="10"/>
        <rFont val="Times New Roman"/>
        <family val="1"/>
        <charset val="238"/>
      </rPr>
      <t>Originálne rozhlasové programy</t>
    </r>
  </si>
  <si>
    <r>
      <rPr>
        <sz val="10"/>
        <rFont val="Times New Roman"/>
        <family val="1"/>
        <charset val="238"/>
      </rPr>
      <t>59.20.3</t>
    </r>
  </si>
  <si>
    <r>
      <rPr>
        <sz val="10"/>
        <rFont val="Times New Roman"/>
        <family val="1"/>
        <charset val="238"/>
      </rPr>
      <t>Služby vydávania hudobných nahrávok</t>
    </r>
  </si>
  <si>
    <r>
      <rPr>
        <sz val="10"/>
        <rFont val="Times New Roman"/>
        <family val="1"/>
        <charset val="238"/>
      </rPr>
      <t>59.20.31</t>
    </r>
  </si>
  <si>
    <r>
      <rPr>
        <sz val="10"/>
        <rFont val="Times New Roman"/>
        <family val="1"/>
        <charset val="238"/>
      </rPr>
      <t>Hudobniny</t>
    </r>
  </si>
  <si>
    <r>
      <rPr>
        <sz val="10"/>
        <rFont val="Times New Roman"/>
        <family val="1"/>
        <charset val="238"/>
      </rPr>
      <t>59.20.32</t>
    </r>
  </si>
  <si>
    <r>
      <rPr>
        <sz val="10"/>
        <rFont val="Times New Roman"/>
        <family val="1"/>
        <charset val="238"/>
      </rPr>
      <t>Elektronické notové záznamy</t>
    </r>
  </si>
  <si>
    <r>
      <rPr>
        <sz val="10"/>
        <rFont val="Times New Roman"/>
        <family val="1"/>
        <charset val="238"/>
      </rPr>
      <t>59.20.33</t>
    </r>
  </si>
  <si>
    <r>
      <rPr>
        <sz val="10"/>
        <rFont val="Times New Roman"/>
        <family val="1"/>
        <charset val="238"/>
      </rPr>
      <t>Hudobné audiodisky, kazety alebo ostatné fyzické nosiče</t>
    </r>
  </si>
  <si>
    <r>
      <rPr>
        <sz val="10"/>
        <rFont val="Times New Roman"/>
        <family val="1"/>
        <charset val="238"/>
      </rPr>
      <t>59.20.34</t>
    </r>
  </si>
  <si>
    <r>
      <rPr>
        <sz val="10"/>
        <rFont val="Times New Roman"/>
        <family val="1"/>
        <charset val="238"/>
      </rPr>
      <t>Ostatné audiodisky a kazety</t>
    </r>
  </si>
  <si>
    <r>
      <rPr>
        <sz val="10"/>
        <rFont val="Times New Roman"/>
        <family val="1"/>
        <charset val="238"/>
      </rPr>
      <t>59.20.35</t>
    </r>
  </si>
  <si>
    <r>
      <rPr>
        <sz val="10"/>
        <rFont val="Times New Roman"/>
        <family val="1"/>
        <charset val="238"/>
      </rPr>
      <t>Stiahnutá hudba</t>
    </r>
  </si>
  <si>
    <r>
      <rPr>
        <sz val="10"/>
        <rFont val="Times New Roman"/>
        <family val="1"/>
        <charset val="238"/>
      </rPr>
      <t>59.20.36</t>
    </r>
  </si>
  <si>
    <r>
      <rPr>
        <sz val="10"/>
        <rFont val="Times New Roman"/>
        <family val="1"/>
        <charset val="238"/>
      </rPr>
      <t>Streamovaný audio obsah</t>
    </r>
  </si>
  <si>
    <r>
      <rPr>
        <sz val="10"/>
        <rFont val="Times New Roman"/>
        <family val="1"/>
        <charset val="238"/>
      </rPr>
      <t>59.20.4</t>
    </r>
  </si>
  <si>
    <r>
      <rPr>
        <sz val="10"/>
        <rFont val="Times New Roman"/>
        <family val="1"/>
        <charset val="238"/>
      </rPr>
      <t>Licenčné služby na právo používať akustické originály</t>
    </r>
  </si>
  <si>
    <r>
      <rPr>
        <sz val="10"/>
        <rFont val="Times New Roman"/>
        <family val="1"/>
        <charset val="238"/>
      </rPr>
      <t>59.20.40</t>
    </r>
  </si>
  <si>
    <r>
      <rPr>
        <sz val="10"/>
        <rFont val="Times New Roman"/>
        <family val="1"/>
        <charset val="238"/>
      </rPr>
      <t>Výroba a vysielanie programov</t>
    </r>
  </si>
  <si>
    <t>60.1</t>
  </si>
  <si>
    <r>
      <rPr>
        <sz val="10"/>
        <rFont val="Times New Roman"/>
        <family val="1"/>
        <charset val="238"/>
      </rPr>
      <t>Rozhlasové vysielanie</t>
    </r>
  </si>
  <si>
    <t>60.10</t>
  </si>
  <si>
    <t>60.10.1</t>
  </si>
  <si>
    <r>
      <rPr>
        <sz val="10"/>
        <rFont val="Times New Roman"/>
        <family val="1"/>
        <charset val="238"/>
      </rPr>
      <t>Rozhlasové vysielanie; originál vysielania</t>
    </r>
  </si>
  <si>
    <t>60.10.11</t>
  </si>
  <si>
    <r>
      <rPr>
        <sz val="10"/>
        <rFont val="Times New Roman"/>
        <family val="1"/>
        <charset val="238"/>
      </rPr>
      <t>Služby v oblasti rozhlasových programov a rozhlasového vysielania</t>
    </r>
  </si>
  <si>
    <t>60.10.12</t>
  </si>
  <si>
    <r>
      <rPr>
        <sz val="10"/>
        <rFont val="Times New Roman"/>
        <family val="1"/>
        <charset val="238"/>
      </rPr>
      <t>Originál rozhlasového vysielania</t>
    </r>
  </si>
  <si>
    <t>60.10.2</t>
  </si>
  <si>
    <r>
      <rPr>
        <sz val="10"/>
        <rFont val="Times New Roman"/>
        <family val="1"/>
        <charset val="238"/>
      </rPr>
      <t>Rozhlasové programové kanály</t>
    </r>
  </si>
  <si>
    <t>60.10.20</t>
  </si>
  <si>
    <t>60.10.3</t>
  </si>
  <si>
    <r>
      <rPr>
        <sz val="10"/>
        <rFont val="Times New Roman"/>
        <family val="1"/>
        <charset val="238"/>
      </rPr>
      <t>Rozhlasový reklamný čas</t>
    </r>
  </si>
  <si>
    <t>60.10.30</t>
  </si>
  <si>
    <t>60.2</t>
  </si>
  <si>
    <r>
      <rPr>
        <sz val="10"/>
        <rFont val="Times New Roman"/>
        <family val="1"/>
        <charset val="238"/>
      </rPr>
      <t>Vysielanie a výroba televíznych programov; originál vysielania</t>
    </r>
  </si>
  <si>
    <t>60.20</t>
  </si>
  <si>
    <r>
      <rPr>
        <sz val="10"/>
        <rFont val="Times New Roman"/>
        <family val="1"/>
        <charset val="238"/>
      </rPr>
      <t>60.20.1</t>
    </r>
  </si>
  <si>
    <r>
      <rPr>
        <sz val="10"/>
        <rFont val="Times New Roman"/>
        <family val="1"/>
        <charset val="238"/>
      </rPr>
      <t>Výroba a vysielanie televíznych programov</t>
    </r>
  </si>
  <si>
    <r>
      <rPr>
        <sz val="10"/>
        <rFont val="Times New Roman"/>
        <family val="1"/>
        <charset val="238"/>
      </rPr>
      <t>60.20.11</t>
    </r>
  </si>
  <si>
    <r>
      <rPr>
        <sz val="10"/>
        <rFont val="Times New Roman"/>
        <family val="1"/>
        <charset val="238"/>
      </rPr>
      <t>Výroba a vysielanie lineárnych televíznych programov</t>
    </r>
  </si>
  <si>
    <r>
      <rPr>
        <sz val="10"/>
        <rFont val="Times New Roman"/>
        <family val="1"/>
        <charset val="238"/>
      </rPr>
      <t>60.20.12</t>
    </r>
  </si>
  <si>
    <r>
      <rPr>
        <sz val="10"/>
        <rFont val="Times New Roman"/>
        <family val="1"/>
        <charset val="238"/>
      </rPr>
      <t>Služby videa na požiadanie online</t>
    </r>
  </si>
  <si>
    <r>
      <rPr>
        <sz val="10"/>
        <rFont val="Times New Roman"/>
        <family val="1"/>
        <charset val="238"/>
      </rPr>
      <t>60.20.13</t>
    </r>
  </si>
  <si>
    <r>
      <rPr>
        <sz val="10"/>
        <rFont val="Times New Roman"/>
        <family val="1"/>
        <charset val="238"/>
      </rPr>
      <t>Ostatné služby videa na požiadanie</t>
    </r>
  </si>
  <si>
    <r>
      <rPr>
        <sz val="10"/>
        <rFont val="Times New Roman"/>
        <family val="1"/>
        <charset val="238"/>
      </rPr>
      <t>60.20.2</t>
    </r>
  </si>
  <si>
    <r>
      <rPr>
        <sz val="10"/>
        <rFont val="Times New Roman"/>
        <family val="1"/>
        <charset val="238"/>
      </rPr>
      <t>Originál televízneho vysielania</t>
    </r>
  </si>
  <si>
    <r>
      <rPr>
        <sz val="10"/>
        <rFont val="Times New Roman"/>
        <family val="1"/>
        <charset val="238"/>
      </rPr>
      <t>60.20.20</t>
    </r>
  </si>
  <si>
    <r>
      <rPr>
        <sz val="10"/>
        <rFont val="Times New Roman"/>
        <family val="1"/>
        <charset val="238"/>
      </rPr>
      <t>60.20.3</t>
    </r>
  </si>
  <si>
    <r>
      <rPr>
        <sz val="10"/>
        <rFont val="Times New Roman"/>
        <family val="1"/>
        <charset val="238"/>
      </rPr>
      <t>Reklamný televízny čas</t>
    </r>
  </si>
  <si>
    <r>
      <rPr>
        <sz val="10"/>
        <rFont val="Times New Roman"/>
        <family val="1"/>
        <charset val="238"/>
      </rPr>
      <t>60.20.30</t>
    </r>
  </si>
  <si>
    <r>
      <rPr>
        <sz val="10"/>
        <rFont val="Times New Roman"/>
        <family val="1"/>
        <charset val="238"/>
      </rPr>
      <t>Telekomunikácie</t>
    </r>
  </si>
  <si>
    <t>61.1</t>
  </si>
  <si>
    <r>
      <rPr>
        <sz val="10"/>
        <rFont val="Times New Roman"/>
        <family val="1"/>
        <charset val="238"/>
      </rPr>
      <t>Služby drôtových telekomunikácií</t>
    </r>
  </si>
  <si>
    <t>61.10</t>
  </si>
  <si>
    <t>61.10.1</t>
  </si>
  <si>
    <r>
      <rPr>
        <sz val="10"/>
        <rFont val="Times New Roman"/>
        <family val="1"/>
        <charset val="238"/>
      </rPr>
      <t>Prenos údajov a správ</t>
    </r>
  </si>
  <si>
    <t>61.10.11</t>
  </si>
  <si>
    <r>
      <rPr>
        <sz val="10"/>
        <rFont val="Times New Roman"/>
        <family val="1"/>
        <charset val="238"/>
      </rPr>
      <t>Telefonické služby prostredníctvom pevnej siete – prístup a používanie</t>
    </r>
  </si>
  <si>
    <t>61.10.12</t>
  </si>
  <si>
    <r>
      <rPr>
        <sz val="10"/>
        <rFont val="Times New Roman"/>
        <family val="1"/>
        <charset val="238"/>
      </rPr>
      <t>Telefonické služby prostredníctvom pevnej siete – volanie</t>
    </r>
  </si>
  <si>
    <t>61.10.13</t>
  </si>
  <si>
    <r>
      <rPr>
        <sz val="10"/>
        <rFont val="Times New Roman"/>
        <family val="1"/>
        <charset val="238"/>
      </rPr>
      <t>Súkromná sieť pre drôtové telekomunikačné systémy</t>
    </r>
  </si>
  <si>
    <t>61.10.2</t>
  </si>
  <si>
    <r>
      <rPr>
        <sz val="10"/>
        <rFont val="Times New Roman"/>
        <family val="1"/>
        <charset val="238"/>
      </rPr>
      <t>Prenosové služby pre drôtové telekomunikácie</t>
    </r>
  </si>
  <si>
    <t>61.10.20</t>
  </si>
  <si>
    <t>61.10.3</t>
  </si>
  <si>
    <r>
      <rPr>
        <sz val="10"/>
        <rFont val="Times New Roman"/>
        <family val="1"/>
        <charset val="238"/>
      </rPr>
      <t>Prenos údajov drôtovými telekomunikačnými sieťami</t>
    </r>
  </si>
  <si>
    <t>61.10.30</t>
  </si>
  <si>
    <t>61.10.4</t>
  </si>
  <si>
    <r>
      <rPr>
        <sz val="10"/>
        <rFont val="Times New Roman"/>
        <family val="1"/>
        <charset val="238"/>
      </rPr>
      <t>Drôtové internetové telekomunikačné služby</t>
    </r>
  </si>
  <si>
    <r>
      <rPr>
        <sz val="10"/>
        <rFont val="Times New Roman"/>
        <family val="1"/>
        <charset val="238"/>
      </rPr>
      <t>61.10.41</t>
    </r>
  </si>
  <si>
    <r>
      <rPr>
        <sz val="10"/>
        <rFont val="Times New Roman"/>
        <family val="1"/>
        <charset val="238"/>
      </rPr>
      <t>Hlavné internetové služby</t>
    </r>
  </si>
  <si>
    <r>
      <rPr>
        <sz val="10"/>
        <rFont val="Times New Roman"/>
        <family val="1"/>
        <charset val="238"/>
      </rPr>
      <t>61.10.42</t>
    </r>
  </si>
  <si>
    <r>
      <rPr>
        <sz val="10"/>
        <rFont val="Times New Roman"/>
        <family val="1"/>
        <charset val="238"/>
      </rPr>
      <t>Prístup k úzkopásmovému internetu prostredníctvom drôtových sietí</t>
    </r>
  </si>
  <si>
    <r>
      <rPr>
        <sz val="10"/>
        <rFont val="Times New Roman"/>
        <family val="1"/>
        <charset val="238"/>
      </rPr>
      <t>61.10.43</t>
    </r>
  </si>
  <si>
    <r>
      <rPr>
        <sz val="10"/>
        <rFont val="Times New Roman"/>
        <family val="1"/>
        <charset val="238"/>
      </rPr>
      <t>Prístup k širokopásmovému internetu prostredníctvom drôtových sietí</t>
    </r>
  </si>
  <si>
    <r>
      <rPr>
        <sz val="10"/>
        <rFont val="Times New Roman"/>
        <family val="1"/>
        <charset val="238"/>
      </rPr>
      <t>61.10.49</t>
    </r>
  </si>
  <si>
    <r>
      <rPr>
        <sz val="10"/>
        <rFont val="Times New Roman"/>
        <family val="1"/>
        <charset val="238"/>
      </rPr>
      <t>Ostatné drôtové internetové telekomunikačné služby</t>
    </r>
  </si>
  <si>
    <t>61.10.5</t>
  </si>
  <si>
    <r>
      <rPr>
        <sz val="10"/>
        <rFont val="Times New Roman"/>
        <family val="1"/>
        <charset val="238"/>
      </rPr>
      <t>Distribúcia programov do domácností drôtovou infraštruktúrou</t>
    </r>
  </si>
  <si>
    <r>
      <rPr>
        <sz val="10"/>
        <rFont val="Times New Roman"/>
        <family val="1"/>
        <charset val="238"/>
      </rPr>
      <t>61.10.51</t>
    </r>
  </si>
  <si>
    <r>
      <rPr>
        <sz val="10"/>
        <rFont val="Times New Roman"/>
        <family val="1"/>
        <charset val="238"/>
      </rPr>
      <t>Distribúcia programov do domácností drôtovou infraštruktúrou, základný programový balík</t>
    </r>
  </si>
  <si>
    <r>
      <rPr>
        <sz val="10"/>
        <rFont val="Times New Roman"/>
        <family val="1"/>
        <charset val="238"/>
      </rPr>
      <t>61.10.52</t>
    </r>
  </si>
  <si>
    <r>
      <rPr>
        <sz val="10"/>
        <rFont val="Times New Roman"/>
        <family val="1"/>
        <charset val="238"/>
      </rPr>
      <t>Distribúcia programov do domácností drôtovou infraštruktúrou, voliteľný programový balík</t>
    </r>
  </si>
  <si>
    <r>
      <rPr>
        <sz val="10"/>
        <rFont val="Times New Roman"/>
        <family val="1"/>
        <charset val="238"/>
      </rPr>
      <t>61.10.53</t>
    </r>
  </si>
  <si>
    <r>
      <rPr>
        <sz val="10"/>
        <rFont val="Times New Roman"/>
        <family val="1"/>
        <charset val="238"/>
      </rPr>
      <t>Distribúcia programov do domácností drôtovou infraštruktúrou so spoplatneným prístupom ‚pay-per-view‘</t>
    </r>
  </si>
  <si>
    <t>61.2</t>
  </si>
  <si>
    <r>
      <rPr>
        <sz val="10"/>
        <rFont val="Times New Roman"/>
        <family val="1"/>
        <charset val="238"/>
      </rPr>
      <t>Služby bezdrôtových telekomunikácií</t>
    </r>
  </si>
  <si>
    <t>61.20</t>
  </si>
  <si>
    <r>
      <rPr>
        <sz val="10"/>
        <rFont val="Times New Roman"/>
        <family val="1"/>
        <charset val="238"/>
      </rPr>
      <t>61.20.1</t>
    </r>
  </si>
  <si>
    <r>
      <rPr>
        <sz val="10"/>
        <rFont val="Times New Roman"/>
        <family val="1"/>
        <charset val="238"/>
      </rPr>
      <t>Mobilné telekomunikačné služby a služby súkromných sietí pre bezdrôtové telekomunikačné systémy</t>
    </r>
  </si>
  <si>
    <r>
      <rPr>
        <sz val="10"/>
        <rFont val="Times New Roman"/>
        <family val="1"/>
        <charset val="238"/>
      </rPr>
      <t>61.20.11</t>
    </r>
  </si>
  <si>
    <r>
      <rPr>
        <sz val="10"/>
        <rFont val="Times New Roman"/>
        <family val="1"/>
        <charset val="238"/>
      </rPr>
      <t>Služby súkromnej siete pre bezdrôtové telekomunikačné systémy</t>
    </r>
  </si>
  <si>
    <r>
      <rPr>
        <sz val="10"/>
        <rFont val="Times New Roman"/>
        <family val="1"/>
        <charset val="238"/>
      </rPr>
      <t>61.20.12</t>
    </r>
  </si>
  <si>
    <r>
      <rPr>
        <sz val="10"/>
        <rFont val="Times New Roman"/>
        <family val="1"/>
        <charset val="238"/>
      </rPr>
      <t>Mobilné hlasové služby</t>
    </r>
  </si>
  <si>
    <r>
      <rPr>
        <sz val="10"/>
        <rFont val="Times New Roman"/>
        <family val="1"/>
        <charset val="238"/>
      </rPr>
      <t>61.20.13</t>
    </r>
  </si>
  <si>
    <r>
      <rPr>
        <sz val="10"/>
        <rFont val="Times New Roman"/>
        <family val="1"/>
        <charset val="238"/>
      </rPr>
      <t>Mobilné textové služby</t>
    </r>
  </si>
  <si>
    <r>
      <rPr>
        <sz val="10"/>
        <rFont val="Times New Roman"/>
        <family val="1"/>
        <charset val="238"/>
      </rPr>
      <t>61.20.14</t>
    </r>
  </si>
  <si>
    <r>
      <rPr>
        <sz val="10"/>
        <rFont val="Times New Roman"/>
        <family val="1"/>
        <charset val="238"/>
      </rPr>
      <t>Mobilné dátové služby okrem textových služieb</t>
    </r>
  </si>
  <si>
    <r>
      <rPr>
        <sz val="10"/>
        <rFont val="Times New Roman"/>
        <family val="1"/>
        <charset val="238"/>
      </rPr>
      <t>61.20.2</t>
    </r>
  </si>
  <si>
    <r>
      <rPr>
        <sz val="10"/>
        <rFont val="Times New Roman"/>
        <family val="1"/>
        <charset val="238"/>
      </rPr>
      <t>Prenosové služby pre bezdrôtové telekomunikácie</t>
    </r>
  </si>
  <si>
    <r>
      <rPr>
        <sz val="10"/>
        <rFont val="Times New Roman"/>
        <family val="1"/>
        <charset val="238"/>
      </rPr>
      <t>61.20.20</t>
    </r>
  </si>
  <si>
    <r>
      <rPr>
        <sz val="10"/>
        <rFont val="Times New Roman"/>
        <family val="1"/>
        <charset val="238"/>
      </rPr>
      <t>61.20.3</t>
    </r>
  </si>
  <si>
    <r>
      <rPr>
        <sz val="10"/>
        <rFont val="Times New Roman"/>
        <family val="1"/>
        <charset val="238"/>
      </rPr>
      <t>Prenos údajov bezdrôtovými telekomunikačnými sieťami</t>
    </r>
  </si>
  <si>
    <r>
      <rPr>
        <sz val="10"/>
        <rFont val="Times New Roman"/>
        <family val="1"/>
        <charset val="238"/>
      </rPr>
      <t>61.20.30</t>
    </r>
  </si>
  <si>
    <r>
      <rPr>
        <sz val="10"/>
        <rFont val="Times New Roman"/>
        <family val="1"/>
        <charset val="238"/>
      </rPr>
      <t>61.20.4</t>
    </r>
  </si>
  <si>
    <r>
      <rPr>
        <sz val="10"/>
        <rFont val="Times New Roman"/>
        <family val="1"/>
        <charset val="238"/>
      </rPr>
      <t>Bezdrôtové internetové telekomunikačné služby</t>
    </r>
  </si>
  <si>
    <r>
      <rPr>
        <sz val="10"/>
        <rFont val="Times New Roman"/>
        <family val="1"/>
        <charset val="238"/>
      </rPr>
      <t>61.20.41</t>
    </r>
  </si>
  <si>
    <r>
      <rPr>
        <sz val="10"/>
        <rFont val="Times New Roman"/>
        <family val="1"/>
        <charset val="238"/>
      </rPr>
      <t>Prístup k úzkopásmovému internetu prostredníctvom bezdrôtových sietí</t>
    </r>
  </si>
  <si>
    <r>
      <rPr>
        <sz val="10"/>
        <rFont val="Times New Roman"/>
        <family val="1"/>
        <charset val="238"/>
      </rPr>
      <t>61.20.42</t>
    </r>
  </si>
  <si>
    <r>
      <rPr>
        <sz val="10"/>
        <rFont val="Times New Roman"/>
        <family val="1"/>
        <charset val="238"/>
      </rPr>
      <t>Prístup k širokopásmovému internetu prostredníctvom bezdrôtových sietí</t>
    </r>
  </si>
  <si>
    <r>
      <rPr>
        <sz val="10"/>
        <rFont val="Times New Roman"/>
        <family val="1"/>
        <charset val="238"/>
      </rPr>
      <t>61.20.49</t>
    </r>
  </si>
  <si>
    <r>
      <rPr>
        <sz val="10"/>
        <rFont val="Times New Roman"/>
        <family val="1"/>
        <charset val="238"/>
      </rPr>
      <t>Ostatné bezdrôtové internetové telekomunikačné služby</t>
    </r>
  </si>
  <si>
    <r>
      <rPr>
        <sz val="10"/>
        <rFont val="Times New Roman"/>
        <family val="1"/>
        <charset val="238"/>
      </rPr>
      <t>61.20.5</t>
    </r>
  </si>
  <si>
    <r>
      <rPr>
        <sz val="10"/>
        <rFont val="Times New Roman"/>
        <family val="1"/>
        <charset val="238"/>
      </rPr>
      <t>Distribúcia programov do domácností prostredníctvom bezdrôtových sietí</t>
    </r>
  </si>
  <si>
    <r>
      <rPr>
        <sz val="10"/>
        <rFont val="Times New Roman"/>
        <family val="1"/>
        <charset val="238"/>
      </rPr>
      <t>61.20.50</t>
    </r>
  </si>
  <si>
    <t>61.3</t>
  </si>
  <si>
    <r>
      <rPr>
        <sz val="10"/>
        <rFont val="Times New Roman"/>
        <family val="1"/>
        <charset val="238"/>
      </rPr>
      <t>Satelitné telekomunikačné služby</t>
    </r>
  </si>
  <si>
    <t>61.30</t>
  </si>
  <si>
    <r>
      <rPr>
        <sz val="10"/>
        <rFont val="Times New Roman"/>
        <family val="1"/>
        <charset val="238"/>
      </rPr>
      <t>61.30.1</t>
    </r>
  </si>
  <si>
    <r>
      <rPr>
        <sz val="10"/>
        <rFont val="Times New Roman"/>
        <family val="1"/>
        <charset val="238"/>
      </rPr>
      <t>Satelitné telekomunikačné služby okrem distribúcie programov do domácností cez satelit</t>
    </r>
  </si>
  <si>
    <r>
      <rPr>
        <sz val="10"/>
        <rFont val="Times New Roman"/>
        <family val="1"/>
        <charset val="238"/>
      </rPr>
      <t>61.30.10</t>
    </r>
  </si>
  <si>
    <r>
      <rPr>
        <sz val="10"/>
        <rFont val="Times New Roman"/>
        <family val="1"/>
        <charset val="238"/>
      </rPr>
      <t>61.30.2</t>
    </r>
  </si>
  <si>
    <r>
      <rPr>
        <sz val="10"/>
        <rFont val="Times New Roman"/>
        <family val="1"/>
        <charset val="238"/>
      </rPr>
      <t>Distribúcia programov do domácností cez satelit</t>
    </r>
  </si>
  <si>
    <r>
      <rPr>
        <sz val="10"/>
        <rFont val="Times New Roman"/>
        <family val="1"/>
        <charset val="238"/>
      </rPr>
      <t>61.30.20</t>
    </r>
  </si>
  <si>
    <t>61.9</t>
  </si>
  <si>
    <r>
      <rPr>
        <sz val="10"/>
        <rFont val="Times New Roman"/>
        <family val="1"/>
        <charset val="238"/>
      </rPr>
      <t>Ostatné telekomunikačné služby</t>
    </r>
  </si>
  <si>
    <t>61.90</t>
  </si>
  <si>
    <r>
      <rPr>
        <sz val="10"/>
        <rFont val="Times New Roman"/>
        <family val="1"/>
        <charset val="238"/>
      </rPr>
      <t>61.90.1</t>
    </r>
  </si>
  <si>
    <r>
      <rPr>
        <sz val="10"/>
        <rFont val="Times New Roman"/>
        <family val="1"/>
        <charset val="238"/>
      </rPr>
      <t>61.90.10</t>
    </r>
  </si>
  <si>
    <r>
      <rPr>
        <sz val="10"/>
        <rFont val="Times New Roman"/>
        <family val="1"/>
        <charset val="238"/>
      </rPr>
      <t>Služby v oblasti počítačového programovania, poradenstva a súvisiace služby</t>
    </r>
  </si>
  <si>
    <t>62.0</t>
  </si>
  <si>
    <t>62.01</t>
  </si>
  <si>
    <r>
      <rPr>
        <sz val="10"/>
        <rFont val="Times New Roman"/>
        <family val="1"/>
        <charset val="238"/>
      </rPr>
      <t>Počítačové programovanie</t>
    </r>
  </si>
  <si>
    <t>62.01.1</t>
  </si>
  <si>
    <r>
      <rPr>
        <sz val="10"/>
        <rFont val="Times New Roman"/>
        <family val="1"/>
        <charset val="238"/>
      </rPr>
      <t>Návrh a vývoj informačných technológií</t>
    </r>
  </si>
  <si>
    <t>62.01.11</t>
  </si>
  <si>
    <r>
      <rPr>
        <sz val="10"/>
        <rFont val="Times New Roman"/>
        <family val="1"/>
        <charset val="238"/>
      </rPr>
      <t>Návrh a vývoj informačných technológií pre aplikácie</t>
    </r>
  </si>
  <si>
    <t>62.01.12</t>
  </si>
  <si>
    <r>
      <rPr>
        <sz val="10"/>
        <rFont val="Times New Roman"/>
        <family val="1"/>
        <charset val="238"/>
      </rPr>
      <t>Návrh a vývoj informačných technológií pre siete a systémy</t>
    </r>
  </si>
  <si>
    <t>62.01.2</t>
  </si>
  <si>
    <r>
      <rPr>
        <sz val="10"/>
        <rFont val="Times New Roman"/>
        <family val="1"/>
        <charset val="238"/>
      </rPr>
      <t>Originály softvéru</t>
    </r>
  </si>
  <si>
    <t>62.01.21</t>
  </si>
  <si>
    <r>
      <rPr>
        <sz val="10"/>
        <rFont val="Times New Roman"/>
        <family val="1"/>
        <charset val="238"/>
      </rPr>
      <t>Originály softvéru počítačových hier</t>
    </r>
  </si>
  <si>
    <t>62.01.29</t>
  </si>
  <si>
    <r>
      <rPr>
        <sz val="10"/>
        <rFont val="Times New Roman"/>
        <family val="1"/>
        <charset val="238"/>
      </rPr>
      <t>Ostatné originály softvéru</t>
    </r>
  </si>
  <si>
    <t>62.02</t>
  </si>
  <si>
    <r>
      <rPr>
        <sz val="10"/>
        <rFont val="Times New Roman"/>
        <family val="1"/>
        <charset val="238"/>
      </rPr>
      <t>Poradenstvo týkajúce sa počítačov</t>
    </r>
  </si>
  <si>
    <t>62.02.1</t>
  </si>
  <si>
    <r>
      <rPr>
        <sz val="10"/>
        <rFont val="Times New Roman"/>
        <family val="1"/>
        <charset val="238"/>
      </rPr>
      <t>Poradenstvo týkajúce sa hardvéru</t>
    </r>
  </si>
  <si>
    <t>62.02.10</t>
  </si>
  <si>
    <t>62.02.2</t>
  </si>
  <si>
    <r>
      <rPr>
        <sz val="10"/>
        <rFont val="Times New Roman"/>
        <family val="1"/>
        <charset val="238"/>
      </rPr>
      <t>Poradenstvo týkajúce sa systémov a softvéru</t>
    </r>
  </si>
  <si>
    <t>62.02.20</t>
  </si>
  <si>
    <t>62.02.3</t>
  </si>
  <si>
    <r>
      <rPr>
        <sz val="10"/>
        <rFont val="Times New Roman"/>
        <family val="1"/>
        <charset val="238"/>
      </rPr>
      <t>Služby technickej IT podpory</t>
    </r>
  </si>
  <si>
    <r>
      <rPr>
        <sz val="10"/>
        <rFont val="Times New Roman"/>
        <family val="1"/>
        <charset val="238"/>
      </rPr>
      <t>62.02.30</t>
    </r>
  </si>
  <si>
    <t>62.03</t>
  </si>
  <si>
    <r>
      <rPr>
        <sz val="10"/>
        <rFont val="Times New Roman"/>
        <family val="1"/>
        <charset val="238"/>
      </rPr>
      <t>Riadenie počítačových zariadení</t>
    </r>
  </si>
  <si>
    <t>62.03.1</t>
  </si>
  <si>
    <t>62.03.11</t>
  </si>
  <si>
    <r>
      <rPr>
        <sz val="10"/>
        <rFont val="Times New Roman"/>
        <family val="1"/>
        <charset val="238"/>
      </rPr>
      <t>Riadenie sietí</t>
    </r>
  </si>
  <si>
    <t>62.03.12</t>
  </si>
  <si>
    <r>
      <rPr>
        <sz val="10"/>
        <rFont val="Times New Roman"/>
        <family val="1"/>
        <charset val="238"/>
      </rPr>
      <t>Riadenie počítačových systémov</t>
    </r>
  </si>
  <si>
    <t>62.09</t>
  </si>
  <si>
    <r>
      <rPr>
        <sz val="10"/>
        <rFont val="Times New Roman"/>
        <family val="1"/>
        <charset val="238"/>
      </rPr>
      <t>Ostatné služby v oblasti informačných technológií a počítačov</t>
    </r>
  </si>
  <si>
    <t>62.09.1</t>
  </si>
  <si>
    <r>
      <rPr>
        <sz val="10"/>
        <rFont val="Times New Roman"/>
        <family val="1"/>
        <charset val="238"/>
      </rPr>
      <t>Inštalácia počítačov a periférnych zariadení</t>
    </r>
  </si>
  <si>
    <t>62.09.10</t>
  </si>
  <si>
    <t>62.09.2</t>
  </si>
  <si>
    <r>
      <rPr>
        <sz val="10"/>
        <rFont val="Times New Roman"/>
        <family val="1"/>
        <charset val="238"/>
      </rPr>
      <t>Ostatné služby v oblasti informačných technológií i. n.</t>
    </r>
  </si>
  <si>
    <t>62.09.20</t>
  </si>
  <si>
    <r>
      <rPr>
        <sz val="10"/>
        <rFont val="Times New Roman"/>
        <family val="1"/>
        <charset val="238"/>
      </rPr>
      <t>Informačné služby</t>
    </r>
  </si>
  <si>
    <t>63.1</t>
  </si>
  <si>
    <r>
      <rPr>
        <sz val="10"/>
        <rFont val="Times New Roman"/>
        <family val="1"/>
        <charset val="238"/>
      </rPr>
      <t>Spracovanie údajov, poskytovanie serverového priestoru na internete a súvisiace služby; webový portál</t>
    </r>
  </si>
  <si>
    <t>63.11</t>
  </si>
  <si>
    <r>
      <rPr>
        <sz val="10"/>
        <rFont val="Times New Roman"/>
        <family val="1"/>
        <charset val="238"/>
      </rPr>
      <t>Spracovanie údajov, poskytovanie serverového priestoru na internete a súvisiace služby</t>
    </r>
  </si>
  <si>
    <t>63.11.1</t>
  </si>
  <si>
    <r>
      <rPr>
        <sz val="10"/>
        <rFont val="Times New Roman"/>
        <family val="1"/>
        <charset val="238"/>
      </rPr>
      <t>Služby spracovania údajov, poskytovania serverového priestoru na internete, služby v oblasti aplikácií a ostatné služby v oblasti poskytovania infraštruktúry pre IT</t>
    </r>
  </si>
  <si>
    <t>63.11.11</t>
  </si>
  <si>
    <r>
      <rPr>
        <sz val="10"/>
        <rFont val="Times New Roman"/>
        <family val="1"/>
        <charset val="238"/>
      </rPr>
      <t>Spracovanie údajov</t>
    </r>
  </si>
  <si>
    <t>63.11.12</t>
  </si>
  <si>
    <r>
      <rPr>
        <sz val="10"/>
        <rFont val="Times New Roman"/>
        <family val="1"/>
        <charset val="238"/>
      </rPr>
      <t>Služby webového servera</t>
    </r>
  </si>
  <si>
    <t>63.11.13</t>
  </si>
  <si>
    <r>
      <rPr>
        <sz val="10"/>
        <rFont val="Times New Roman"/>
        <family val="1"/>
        <charset val="238"/>
      </rPr>
      <t>Zabezpečenie aplikačných služieb</t>
    </r>
  </si>
  <si>
    <t>63.11.19</t>
  </si>
  <si>
    <r>
      <rPr>
        <sz val="10"/>
        <rFont val="Times New Roman"/>
        <family val="1"/>
        <charset val="238"/>
      </rPr>
      <t>Ostatné služby na zabezpečenie serverového priestoru a IT infraštruktúry</t>
    </r>
  </si>
  <si>
    <t>63.11.2</t>
  </si>
  <si>
    <r>
      <rPr>
        <sz val="10"/>
        <rFont val="Times New Roman"/>
        <family val="1"/>
        <charset val="238"/>
      </rPr>
      <t>Reklamný priestor alebo čas na internete</t>
    </r>
  </si>
  <si>
    <t>63.11.20</t>
  </si>
  <si>
    <t>63.12</t>
  </si>
  <si>
    <r>
      <rPr>
        <sz val="10"/>
        <rFont val="Times New Roman"/>
        <family val="1"/>
        <charset val="238"/>
      </rPr>
      <t>Služby webových portálov</t>
    </r>
  </si>
  <si>
    <t>63.12.1</t>
  </si>
  <si>
    <r>
      <rPr>
        <sz val="10"/>
        <rFont val="Times New Roman"/>
        <family val="1"/>
        <charset val="238"/>
      </rPr>
      <t>Obsah webových portálov</t>
    </r>
  </si>
  <si>
    <t>63.12.10</t>
  </si>
  <si>
    <t>63.12.2</t>
  </si>
  <si>
    <r>
      <rPr>
        <sz val="10"/>
        <rFont val="Times New Roman"/>
        <family val="1"/>
        <charset val="238"/>
      </rPr>
      <t>Internetový reklamný priestor na webových portáloch</t>
    </r>
  </si>
  <si>
    <t>63.12.20</t>
  </si>
  <si>
    <t>63.9</t>
  </si>
  <si>
    <r>
      <rPr>
        <sz val="10"/>
        <rFont val="Times New Roman"/>
        <family val="1"/>
        <charset val="238"/>
      </rPr>
      <t>Ostatné informačné služby</t>
    </r>
  </si>
  <si>
    <t>63.91</t>
  </si>
  <si>
    <r>
      <rPr>
        <sz val="10"/>
        <rFont val="Times New Roman"/>
        <family val="1"/>
        <charset val="238"/>
      </rPr>
      <t>Spravodajské agentúry</t>
    </r>
  </si>
  <si>
    <r>
      <rPr>
        <sz val="10"/>
        <rFont val="Times New Roman"/>
        <family val="1"/>
        <charset val="238"/>
      </rPr>
      <t>63.91.1</t>
    </r>
  </si>
  <si>
    <r>
      <rPr>
        <sz val="10"/>
        <rFont val="Times New Roman"/>
        <family val="1"/>
        <charset val="238"/>
      </rPr>
      <t>63.91.11</t>
    </r>
  </si>
  <si>
    <r>
      <rPr>
        <sz val="10"/>
        <rFont val="Times New Roman"/>
        <family val="1"/>
        <charset val="238"/>
      </rPr>
      <t>Spravodajské agentúry pre noviny a periodiká</t>
    </r>
  </si>
  <si>
    <r>
      <rPr>
        <sz val="10"/>
        <rFont val="Times New Roman"/>
        <family val="1"/>
        <charset val="238"/>
      </rPr>
      <t>63.91.12</t>
    </r>
  </si>
  <si>
    <r>
      <rPr>
        <sz val="10"/>
        <rFont val="Times New Roman"/>
        <family val="1"/>
        <charset val="238"/>
      </rPr>
      <t>Spravodajské agentúry pre audiovizuálne médiá</t>
    </r>
  </si>
  <si>
    <t>63.99</t>
  </si>
  <si>
    <r>
      <rPr>
        <sz val="10"/>
        <rFont val="Times New Roman"/>
        <family val="1"/>
        <charset val="238"/>
      </rPr>
      <t>Ostatné informačné služby i. n.</t>
    </r>
  </si>
  <si>
    <r>
      <rPr>
        <sz val="10"/>
        <rFont val="Times New Roman"/>
        <family val="1"/>
        <charset val="238"/>
      </rPr>
      <t>63.99.1</t>
    </r>
  </si>
  <si>
    <r>
      <rPr>
        <sz val="10"/>
        <rFont val="Times New Roman"/>
        <family val="1"/>
        <charset val="238"/>
      </rPr>
      <t>Informačné služby i. n.</t>
    </r>
  </si>
  <si>
    <r>
      <rPr>
        <sz val="10"/>
        <rFont val="Times New Roman"/>
        <family val="1"/>
        <charset val="238"/>
      </rPr>
      <t>63.99.10</t>
    </r>
  </si>
  <si>
    <r>
      <rPr>
        <sz val="10"/>
        <rFont val="Times New Roman"/>
        <family val="1"/>
        <charset val="238"/>
      </rPr>
      <t>63.99.2</t>
    </r>
  </si>
  <si>
    <r>
      <rPr>
        <sz val="10"/>
        <rFont val="Times New Roman"/>
        <family val="1"/>
        <charset val="238"/>
      </rPr>
      <t>Pôvodné kompilácie faktov/informácií</t>
    </r>
  </si>
  <si>
    <r>
      <rPr>
        <sz val="10"/>
        <rFont val="Times New Roman"/>
        <family val="1"/>
        <charset val="238"/>
      </rPr>
      <t>63.99.20</t>
    </r>
  </si>
  <si>
    <r>
      <rPr>
        <sz val="10"/>
        <rFont val="Times New Roman"/>
        <family val="1"/>
        <charset val="238"/>
      </rPr>
      <t>K</t>
    </r>
  </si>
  <si>
    <r>
      <rPr>
        <sz val="9"/>
        <rFont val="Times New Roman"/>
        <family val="1"/>
        <charset val="238"/>
      </rPr>
      <t>FINANČNÉ A POISŤOVACIE SLUŽBY</t>
    </r>
  </si>
  <si>
    <r>
      <rPr>
        <sz val="10"/>
        <rFont val="Times New Roman"/>
        <family val="1"/>
        <charset val="238"/>
      </rPr>
      <t>Finančné služby okrem poistenia a dôchodkového zabezpečenia</t>
    </r>
  </si>
  <si>
    <t>64.1</t>
  </si>
  <si>
    <r>
      <rPr>
        <sz val="10"/>
        <rFont val="Times New Roman"/>
        <family val="1"/>
        <charset val="238"/>
      </rPr>
      <t>Služby peňažných inštitúcií</t>
    </r>
  </si>
  <si>
    <t>64.11</t>
  </si>
  <si>
    <r>
      <rPr>
        <sz val="10"/>
        <rFont val="Times New Roman"/>
        <family val="1"/>
        <charset val="238"/>
      </rPr>
      <t>Centrálne bankové služby</t>
    </r>
  </si>
  <si>
    <t>64.11.1</t>
  </si>
  <si>
    <t>64.11.10</t>
  </si>
  <si>
    <t>64.19</t>
  </si>
  <si>
    <r>
      <rPr>
        <sz val="10"/>
        <rFont val="Times New Roman"/>
        <family val="1"/>
        <charset val="238"/>
      </rPr>
      <t>Služby ostatných peňažných inštitúcií</t>
    </r>
  </si>
  <si>
    <r>
      <rPr>
        <sz val="10"/>
        <rFont val="Times New Roman"/>
        <family val="1"/>
        <charset val="238"/>
      </rPr>
      <t>64.19.1</t>
    </r>
  </si>
  <si>
    <r>
      <rPr>
        <sz val="10"/>
        <rFont val="Times New Roman"/>
        <family val="1"/>
        <charset val="238"/>
      </rPr>
      <t>Vkladové služby</t>
    </r>
  </si>
  <si>
    <r>
      <rPr>
        <sz val="10"/>
        <rFont val="Times New Roman"/>
        <family val="1"/>
        <charset val="238"/>
      </rPr>
      <t>64.19.11</t>
    </r>
  </si>
  <si>
    <r>
      <rPr>
        <sz val="10"/>
        <rFont val="Times New Roman"/>
        <family val="1"/>
        <charset val="238"/>
      </rPr>
      <t>Vkladové služby pre podnikových a inštitucionálnych vkladateľov</t>
    </r>
  </si>
  <si>
    <r>
      <rPr>
        <sz val="10"/>
        <rFont val="Times New Roman"/>
        <family val="1"/>
        <charset val="238"/>
      </rPr>
      <t>64.19.12</t>
    </r>
  </si>
  <si>
    <r>
      <rPr>
        <sz val="10"/>
        <rFont val="Times New Roman"/>
        <family val="1"/>
        <charset val="238"/>
      </rPr>
      <t>Vkladové služby pre ostatných vkladateľov</t>
    </r>
  </si>
  <si>
    <r>
      <rPr>
        <sz val="10"/>
        <rFont val="Times New Roman"/>
        <family val="1"/>
        <charset val="238"/>
      </rPr>
      <t>64.19.2</t>
    </r>
  </si>
  <si>
    <r>
      <rPr>
        <sz val="10"/>
        <rFont val="Times New Roman"/>
        <family val="1"/>
        <charset val="238"/>
      </rPr>
      <t>Poskytovanie úverov peňažnými inštitúciami</t>
    </r>
  </si>
  <si>
    <r>
      <rPr>
        <sz val="10"/>
        <rFont val="Times New Roman"/>
        <family val="1"/>
        <charset val="238"/>
      </rPr>
      <t>64.19.21</t>
    </r>
  </si>
  <si>
    <r>
      <rPr>
        <sz val="10"/>
        <rFont val="Times New Roman"/>
        <family val="1"/>
        <charset val="238"/>
      </rPr>
      <t>Poskytovanie úverov peňažnými inštitúciami medzi priemyselnými odvetviami</t>
    </r>
  </si>
  <si>
    <r>
      <rPr>
        <sz val="10"/>
        <rFont val="Times New Roman"/>
        <family val="1"/>
        <charset val="238"/>
      </rPr>
      <t>64.19.22</t>
    </r>
  </si>
  <si>
    <r>
      <rPr>
        <sz val="10"/>
        <rFont val="Times New Roman"/>
        <family val="1"/>
        <charset val="238"/>
      </rPr>
      <t>Poskytovanie spotrebných úverov peňažnými inštitúciami</t>
    </r>
  </si>
  <si>
    <r>
      <rPr>
        <sz val="10"/>
        <rFont val="Times New Roman"/>
        <family val="1"/>
        <charset val="238"/>
      </rPr>
      <t>64.19.23</t>
    </r>
  </si>
  <si>
    <r>
      <rPr>
        <sz val="10"/>
        <rFont val="Times New Roman"/>
        <family val="1"/>
        <charset val="238"/>
      </rPr>
      <t>Poskytovanie hypotekárnych úverov na bývanie peňažnými inštitúciami</t>
    </r>
  </si>
  <si>
    <r>
      <rPr>
        <sz val="10"/>
        <rFont val="Times New Roman"/>
        <family val="1"/>
        <charset val="238"/>
      </rPr>
      <t>64.19.24</t>
    </r>
  </si>
  <si>
    <r>
      <rPr>
        <sz val="10"/>
        <rFont val="Times New Roman"/>
        <family val="1"/>
        <charset val="238"/>
      </rPr>
      <t>Poskytovanie hypotekárnych úverov iných ako na bývanie peňažnými inštitúciami</t>
    </r>
  </si>
  <si>
    <r>
      <rPr>
        <sz val="10"/>
        <rFont val="Times New Roman"/>
        <family val="1"/>
        <charset val="238"/>
      </rPr>
      <t>64.19.25</t>
    </r>
  </si>
  <si>
    <r>
      <rPr>
        <sz val="10"/>
        <rFont val="Times New Roman"/>
        <family val="1"/>
        <charset val="238"/>
      </rPr>
      <t>Poskytovanie komerčných nehypotekárnych úverov peňažnými inštitúciami</t>
    </r>
  </si>
  <si>
    <r>
      <rPr>
        <sz val="10"/>
        <rFont val="Times New Roman"/>
        <family val="1"/>
        <charset val="238"/>
      </rPr>
      <t>64.19.26</t>
    </r>
  </si>
  <si>
    <r>
      <rPr>
        <sz val="10"/>
        <rFont val="Times New Roman"/>
        <family val="1"/>
        <charset val="238"/>
      </rPr>
      <t>Poskytovanie služieb kreditných kariet peňažnými inštitúciami</t>
    </r>
  </si>
  <si>
    <r>
      <rPr>
        <sz val="10"/>
        <rFont val="Times New Roman"/>
        <family val="1"/>
        <charset val="238"/>
      </rPr>
      <t>64.19.29</t>
    </r>
  </si>
  <si>
    <r>
      <rPr>
        <sz val="10"/>
        <rFont val="Times New Roman"/>
        <family val="1"/>
        <charset val="238"/>
      </rPr>
      <t>Ostatné poskytovanie úverov peňažnými inštitúciami</t>
    </r>
  </si>
  <si>
    <r>
      <rPr>
        <sz val="10"/>
        <rFont val="Times New Roman"/>
        <family val="1"/>
        <charset val="238"/>
      </rPr>
      <t>64.19.3</t>
    </r>
  </si>
  <si>
    <r>
      <rPr>
        <sz val="10"/>
        <rFont val="Times New Roman"/>
        <family val="1"/>
        <charset val="238"/>
      </rPr>
      <t>Ostatné peňažné sprostredkovanie i. n.</t>
    </r>
  </si>
  <si>
    <r>
      <rPr>
        <sz val="10"/>
        <rFont val="Times New Roman"/>
        <family val="1"/>
        <charset val="238"/>
      </rPr>
      <t>64.19.30</t>
    </r>
  </si>
  <si>
    <t>64.2</t>
  </si>
  <si>
    <r>
      <rPr>
        <sz val="10"/>
        <rFont val="Times New Roman"/>
        <family val="1"/>
        <charset val="238"/>
      </rPr>
      <t>Služby holdingových spoločností</t>
    </r>
  </si>
  <si>
    <t>64.20</t>
  </si>
  <si>
    <r>
      <rPr>
        <sz val="10"/>
        <rFont val="Times New Roman"/>
        <family val="1"/>
        <charset val="238"/>
      </rPr>
      <t>64.20.1</t>
    </r>
  </si>
  <si>
    <r>
      <rPr>
        <sz val="10"/>
        <rFont val="Times New Roman"/>
        <family val="1"/>
        <charset val="238"/>
      </rPr>
      <t>64.20.10</t>
    </r>
  </si>
  <si>
    <t>64.3</t>
  </si>
  <si>
    <r>
      <rPr>
        <sz val="10"/>
        <rFont val="Times New Roman"/>
        <family val="1"/>
        <charset val="238"/>
      </rPr>
      <t>Činnosti trastov, fondov a podobných finančných subjektov</t>
    </r>
  </si>
  <si>
    <t>64.30</t>
  </si>
  <si>
    <r>
      <rPr>
        <sz val="10"/>
        <rFont val="Times New Roman"/>
        <family val="1"/>
        <charset val="238"/>
      </rPr>
      <t>64.30.1</t>
    </r>
  </si>
  <si>
    <r>
      <rPr>
        <sz val="10"/>
        <rFont val="Times New Roman"/>
        <family val="1"/>
        <charset val="238"/>
      </rPr>
      <t>64.30.10</t>
    </r>
  </si>
  <si>
    <t>64.9</t>
  </si>
  <si>
    <r>
      <rPr>
        <sz val="10"/>
        <rFont val="Times New Roman"/>
        <family val="1"/>
        <charset val="238"/>
      </rPr>
      <t>Ostatné finančné služby okrem poistenia a dôchodkového zabezpečenia</t>
    </r>
  </si>
  <si>
    <t>64.91</t>
  </si>
  <si>
    <r>
      <rPr>
        <sz val="10"/>
        <rFont val="Times New Roman"/>
        <family val="1"/>
        <charset val="238"/>
      </rPr>
      <t>Služby finančného lízingu</t>
    </r>
  </si>
  <si>
    <r>
      <rPr>
        <sz val="10"/>
        <rFont val="Times New Roman"/>
        <family val="1"/>
        <charset val="238"/>
      </rPr>
      <t>64.91.1</t>
    </r>
  </si>
  <si>
    <r>
      <rPr>
        <sz val="10"/>
        <rFont val="Times New Roman"/>
        <family val="1"/>
        <charset val="238"/>
      </rPr>
      <t>64.91.10</t>
    </r>
  </si>
  <si>
    <t>64.92</t>
  </si>
  <si>
    <r>
      <rPr>
        <sz val="10"/>
        <rFont val="Times New Roman"/>
        <family val="1"/>
        <charset val="238"/>
      </rPr>
      <t>Ostatné poskytovanie úverov</t>
    </r>
  </si>
  <si>
    <r>
      <rPr>
        <sz val="10"/>
        <rFont val="Times New Roman"/>
        <family val="1"/>
        <charset val="238"/>
      </rPr>
      <t>64.92.1</t>
    </r>
  </si>
  <si>
    <r>
      <rPr>
        <sz val="10"/>
        <rFont val="Times New Roman"/>
        <family val="1"/>
        <charset val="238"/>
      </rPr>
      <t>Ostatné poskytovanie úverov inými ako peňažnými inštitúciami</t>
    </r>
  </si>
  <si>
    <r>
      <rPr>
        <sz val="10"/>
        <rFont val="Times New Roman"/>
        <family val="1"/>
        <charset val="238"/>
      </rPr>
      <t>64.92.11</t>
    </r>
  </si>
  <si>
    <r>
      <rPr>
        <sz val="10"/>
        <rFont val="Times New Roman"/>
        <family val="1"/>
        <charset val="238"/>
      </rPr>
      <t>Služby v oblasti poskytovania úverov medzi priemyselnými odvetviami inak než peňažnými inštitúciami</t>
    </r>
  </si>
  <si>
    <r>
      <rPr>
        <sz val="10"/>
        <rFont val="Times New Roman"/>
        <family val="1"/>
        <charset val="238"/>
      </rPr>
      <t>64.92.12</t>
    </r>
  </si>
  <si>
    <r>
      <rPr>
        <sz val="10"/>
        <rFont val="Times New Roman"/>
        <family val="1"/>
        <charset val="238"/>
      </rPr>
      <t>Poskytovanie spotrebiteľských úverov inými ako peňažnými inštitúciami</t>
    </r>
  </si>
  <si>
    <r>
      <rPr>
        <sz val="10"/>
        <rFont val="Times New Roman"/>
        <family val="1"/>
        <charset val="238"/>
      </rPr>
      <t>64.92.13</t>
    </r>
  </si>
  <si>
    <r>
      <rPr>
        <sz val="10"/>
        <rFont val="Times New Roman"/>
        <family val="1"/>
        <charset val="238"/>
      </rPr>
      <t>Poskytovanie hypotekárnych úverov na bývanie inými ako peňažnými inštitúciami</t>
    </r>
  </si>
  <si>
    <r>
      <rPr>
        <sz val="10"/>
        <rFont val="Times New Roman"/>
        <family val="1"/>
        <charset val="238"/>
      </rPr>
      <t>64.92.14</t>
    </r>
  </si>
  <si>
    <r>
      <rPr>
        <sz val="10"/>
        <rFont val="Times New Roman"/>
        <family val="1"/>
        <charset val="238"/>
      </rPr>
      <t>Poskytovanie hypotekárnych úverov iných ako na bývanie inými ako peňažnými inštitúciami</t>
    </r>
  </si>
  <si>
    <r>
      <rPr>
        <sz val="10"/>
        <rFont val="Times New Roman"/>
        <family val="1"/>
        <charset val="238"/>
      </rPr>
      <t>64.92.15</t>
    </r>
  </si>
  <si>
    <r>
      <rPr>
        <sz val="10"/>
        <rFont val="Times New Roman"/>
        <family val="1"/>
        <charset val="238"/>
      </rPr>
      <t>Poskytovanie komerčných nehypotekárnych úverov inými ako peňažnými inštitúciami</t>
    </r>
  </si>
  <si>
    <r>
      <rPr>
        <sz val="10"/>
        <rFont val="Times New Roman"/>
        <family val="1"/>
        <charset val="238"/>
      </rPr>
      <t>64.92.16</t>
    </r>
  </si>
  <si>
    <r>
      <rPr>
        <sz val="10"/>
        <rFont val="Times New Roman"/>
        <family val="1"/>
        <charset val="238"/>
      </rPr>
      <t>Poskytovanie služieb kreditných kariet inými ako peňažnými inštitúciami</t>
    </r>
  </si>
  <si>
    <r>
      <rPr>
        <sz val="10"/>
        <rFont val="Times New Roman"/>
        <family val="1"/>
        <charset val="238"/>
      </rPr>
      <t>64.92.19</t>
    </r>
  </si>
  <si>
    <r>
      <rPr>
        <sz val="10"/>
        <rFont val="Times New Roman"/>
        <family val="1"/>
        <charset val="238"/>
      </rPr>
      <t>Poskytovanie ostatných úverov inými ako peňažnými inštitúciami i. n.</t>
    </r>
  </si>
  <si>
    <t>64.99</t>
  </si>
  <si>
    <r>
      <rPr>
        <sz val="10"/>
        <rFont val="Times New Roman"/>
        <family val="1"/>
        <charset val="238"/>
      </rPr>
      <t>Ostatné finančné služby okrem poistenia a dôchodkového zabezpečenia i. n.</t>
    </r>
  </si>
  <si>
    <r>
      <rPr>
        <sz val="10"/>
        <rFont val="Times New Roman"/>
        <family val="1"/>
        <charset val="238"/>
      </rPr>
      <t>64.99.1</t>
    </r>
  </si>
  <si>
    <r>
      <rPr>
        <sz val="10"/>
        <rFont val="Times New Roman"/>
        <family val="1"/>
        <charset val="238"/>
      </rPr>
      <t>64.99.11</t>
    </r>
  </si>
  <si>
    <r>
      <rPr>
        <sz val="10"/>
        <rFont val="Times New Roman"/>
        <family val="1"/>
        <charset val="238"/>
      </rPr>
      <t>Investičné bankovníctvo</t>
    </r>
  </si>
  <si>
    <r>
      <rPr>
        <sz val="10"/>
        <rFont val="Times New Roman"/>
        <family val="1"/>
        <charset val="238"/>
      </rPr>
      <t>64.99.19</t>
    </r>
  </si>
  <si>
    <r>
      <rPr>
        <sz val="10"/>
        <rFont val="Times New Roman"/>
        <family val="1"/>
        <charset val="238"/>
      </rPr>
      <t>Finančné služby okrem poistenia a dôchodkového zabezpečenia i. n.</t>
    </r>
  </si>
  <si>
    <r>
      <rPr>
        <sz val="10"/>
        <rFont val="Times New Roman"/>
        <family val="1"/>
        <charset val="238"/>
      </rPr>
      <t>Poistenie, zaistenie a dôchodkové zabezpečenie okrem povinného sociálneho poistenia</t>
    </r>
  </si>
  <si>
    <t>65.1</t>
  </si>
  <si>
    <r>
      <rPr>
        <sz val="10"/>
        <rFont val="Times New Roman"/>
        <family val="1"/>
        <charset val="238"/>
      </rPr>
      <t>Poisťovacie služby</t>
    </r>
  </si>
  <si>
    <t>65.11</t>
  </si>
  <si>
    <r>
      <rPr>
        <sz val="10"/>
        <rFont val="Times New Roman"/>
        <family val="1"/>
        <charset val="238"/>
      </rPr>
      <t>Životné poistenie</t>
    </r>
  </si>
  <si>
    <t>65.11.1</t>
  </si>
  <si>
    <t>65.11.10</t>
  </si>
  <si>
    <t>65.12</t>
  </si>
  <si>
    <r>
      <rPr>
        <sz val="10"/>
        <rFont val="Times New Roman"/>
        <family val="1"/>
        <charset val="238"/>
      </rPr>
      <t>Neživotné poistenie</t>
    </r>
  </si>
  <si>
    <t>65.12.1</t>
  </si>
  <si>
    <r>
      <rPr>
        <sz val="10"/>
        <rFont val="Times New Roman"/>
        <family val="1"/>
        <charset val="238"/>
      </rPr>
      <t>Úrazové a zdravotné poistenie</t>
    </r>
  </si>
  <si>
    <t>65.12.11</t>
  </si>
  <si>
    <r>
      <rPr>
        <sz val="10"/>
        <rFont val="Times New Roman"/>
        <family val="1"/>
        <charset val="238"/>
      </rPr>
      <t>Úrazové poistenie</t>
    </r>
  </si>
  <si>
    <t>65.12.12</t>
  </si>
  <si>
    <r>
      <rPr>
        <sz val="10"/>
        <rFont val="Times New Roman"/>
        <family val="1"/>
        <charset val="238"/>
      </rPr>
      <t>Zdravotné poistenie</t>
    </r>
  </si>
  <si>
    <t>65.12.2</t>
  </si>
  <si>
    <r>
      <rPr>
        <sz val="10"/>
        <rFont val="Times New Roman"/>
        <family val="1"/>
        <charset val="238"/>
      </rPr>
      <t>Poistenie motorového vozidla</t>
    </r>
  </si>
  <si>
    <t>65.12.21</t>
  </si>
  <si>
    <r>
      <rPr>
        <sz val="10"/>
        <rFont val="Times New Roman"/>
        <family val="1"/>
        <charset val="238"/>
      </rPr>
      <t>Poistenie motorového vozidla, poistenie zodpovednosti za škodu</t>
    </r>
  </si>
  <si>
    <t>65.12.29</t>
  </si>
  <si>
    <r>
      <rPr>
        <sz val="10"/>
        <rFont val="Times New Roman"/>
        <family val="1"/>
        <charset val="238"/>
      </rPr>
      <t>Ostatné služby poistenia motorového vozidla</t>
    </r>
  </si>
  <si>
    <t>65.12.3</t>
  </si>
  <si>
    <r>
      <rPr>
        <sz val="10"/>
        <rFont val="Times New Roman"/>
        <family val="1"/>
        <charset val="238"/>
      </rPr>
      <t>Námorné, letecké a ostatné dopravné poistenie</t>
    </r>
  </si>
  <si>
    <t>65.12.31</t>
  </si>
  <si>
    <r>
      <rPr>
        <sz val="10"/>
        <rFont val="Times New Roman"/>
        <family val="1"/>
        <charset val="238"/>
      </rPr>
      <t>Poistenie železničného vozového parku</t>
    </r>
  </si>
  <si>
    <r>
      <rPr>
        <sz val="10"/>
        <rFont val="Times New Roman"/>
        <family val="1"/>
        <charset val="238"/>
      </rPr>
      <t>65.12.32</t>
    </r>
  </si>
  <si>
    <r>
      <rPr>
        <sz val="10"/>
        <rFont val="Times New Roman"/>
        <family val="1"/>
        <charset val="238"/>
      </rPr>
      <t>Poistenie zodpovednosti za škodu v leteckej doprave</t>
    </r>
  </si>
  <si>
    <r>
      <rPr>
        <sz val="10"/>
        <rFont val="Times New Roman"/>
        <family val="1"/>
        <charset val="238"/>
      </rPr>
      <t>65.12.33</t>
    </r>
  </si>
  <si>
    <r>
      <rPr>
        <sz val="10"/>
        <rFont val="Times New Roman"/>
        <family val="1"/>
        <charset val="238"/>
      </rPr>
      <t>Ostatné služby poistenia v leteckej doprave</t>
    </r>
  </si>
  <si>
    <r>
      <rPr>
        <sz val="10"/>
        <rFont val="Times New Roman"/>
        <family val="1"/>
        <charset val="238"/>
      </rPr>
      <t>65.12.34</t>
    </r>
  </si>
  <si>
    <r>
      <rPr>
        <sz val="10"/>
        <rFont val="Times New Roman"/>
        <family val="1"/>
        <charset val="238"/>
      </rPr>
      <t>Poistenie zodpovednosti za škodu v lodnej doprave</t>
    </r>
  </si>
  <si>
    <r>
      <rPr>
        <sz val="10"/>
        <rFont val="Times New Roman"/>
        <family val="1"/>
        <charset val="238"/>
      </rPr>
      <t>65.12.35</t>
    </r>
  </si>
  <si>
    <r>
      <rPr>
        <sz val="10"/>
        <rFont val="Times New Roman"/>
        <family val="1"/>
        <charset val="238"/>
      </rPr>
      <t>Ostatné služby poistenia lodnej dopravy</t>
    </r>
  </si>
  <si>
    <r>
      <rPr>
        <sz val="10"/>
        <rFont val="Times New Roman"/>
        <family val="1"/>
        <charset val="238"/>
      </rPr>
      <t>65.12.36</t>
    </r>
  </si>
  <si>
    <r>
      <rPr>
        <sz val="10"/>
        <rFont val="Times New Roman"/>
        <family val="1"/>
        <charset val="238"/>
      </rPr>
      <t>Poistenie nákladu</t>
    </r>
  </si>
  <si>
    <t>65.12.4</t>
  </si>
  <si>
    <r>
      <rPr>
        <sz val="10"/>
        <rFont val="Times New Roman"/>
        <family val="1"/>
        <charset val="238"/>
      </rPr>
      <t>Poistenie proti požiaru a inej škode na majetku</t>
    </r>
  </si>
  <si>
    <r>
      <rPr>
        <sz val="10"/>
        <rFont val="Times New Roman"/>
        <family val="1"/>
        <charset val="238"/>
      </rPr>
      <t>65.12.41</t>
    </r>
  </si>
  <si>
    <r>
      <rPr>
        <sz val="10"/>
        <rFont val="Times New Roman"/>
        <family val="1"/>
        <charset val="238"/>
      </rPr>
      <t>Poistenie proti škode na majetku spôsobenej požiarom</t>
    </r>
  </si>
  <si>
    <r>
      <rPr>
        <sz val="10"/>
        <rFont val="Times New Roman"/>
        <family val="1"/>
        <charset val="238"/>
      </rPr>
      <t>65.12.49</t>
    </r>
  </si>
  <si>
    <r>
      <rPr>
        <sz val="10"/>
        <rFont val="Times New Roman"/>
        <family val="1"/>
        <charset val="238"/>
      </rPr>
      <t>Ostatné služby poistenia proti poškodeniu majetku</t>
    </r>
  </si>
  <si>
    <t>65.12.5</t>
  </si>
  <si>
    <r>
      <rPr>
        <sz val="10"/>
        <rFont val="Times New Roman"/>
        <family val="1"/>
        <charset val="238"/>
      </rPr>
      <t>Poistenie všeobecnej zodpovednosti za škodu</t>
    </r>
  </si>
  <si>
    <r>
      <rPr>
        <sz val="10"/>
        <rFont val="Times New Roman"/>
        <family val="1"/>
        <charset val="238"/>
      </rPr>
      <t>65.12.50</t>
    </r>
  </si>
  <si>
    <t>65.12.6</t>
  </si>
  <si>
    <r>
      <rPr>
        <sz val="10"/>
        <rFont val="Times New Roman"/>
        <family val="1"/>
        <charset val="238"/>
      </rPr>
      <t>Poistenie úverov a záruk</t>
    </r>
  </si>
  <si>
    <r>
      <rPr>
        <sz val="10"/>
        <rFont val="Times New Roman"/>
        <family val="1"/>
        <charset val="238"/>
      </rPr>
      <t>65.12.61</t>
    </r>
  </si>
  <si>
    <r>
      <rPr>
        <sz val="10"/>
        <rFont val="Times New Roman"/>
        <family val="1"/>
        <charset val="238"/>
      </rPr>
      <t>Poistenie úverov</t>
    </r>
  </si>
  <si>
    <r>
      <rPr>
        <sz val="10"/>
        <rFont val="Times New Roman"/>
        <family val="1"/>
        <charset val="238"/>
      </rPr>
      <t>65.12.62</t>
    </r>
  </si>
  <si>
    <r>
      <rPr>
        <sz val="10"/>
        <rFont val="Times New Roman"/>
        <family val="1"/>
        <charset val="238"/>
      </rPr>
      <t>Poistenie záruk</t>
    </r>
  </si>
  <si>
    <t>65.12.7</t>
  </si>
  <si>
    <r>
      <rPr>
        <sz val="10"/>
        <rFont val="Times New Roman"/>
        <family val="1"/>
        <charset val="238"/>
      </rPr>
      <t>Cestovné poistenie a poistenie asistenčných služieb, výdavkov právnej ochrany a rôznej finančnej straty</t>
    </r>
  </si>
  <si>
    <r>
      <rPr>
        <sz val="10"/>
        <rFont val="Times New Roman"/>
        <family val="1"/>
        <charset val="238"/>
      </rPr>
      <t>65.12.71</t>
    </r>
  </si>
  <si>
    <r>
      <rPr>
        <sz val="10"/>
        <rFont val="Times New Roman"/>
        <family val="1"/>
        <charset val="238"/>
      </rPr>
      <t>Cestovné poistenie a poistenie asistenčných služieb</t>
    </r>
  </si>
  <si>
    <r>
      <rPr>
        <sz val="10"/>
        <rFont val="Times New Roman"/>
        <family val="1"/>
        <charset val="238"/>
      </rPr>
      <t>65.12.72</t>
    </r>
  </si>
  <si>
    <r>
      <rPr>
        <sz val="10"/>
        <rFont val="Times New Roman"/>
        <family val="1"/>
        <charset val="238"/>
      </rPr>
      <t>Poistenie výdavkov právnej ochrany</t>
    </r>
  </si>
  <si>
    <r>
      <rPr>
        <sz val="10"/>
        <rFont val="Times New Roman"/>
        <family val="1"/>
        <charset val="238"/>
      </rPr>
      <t>65.12.73</t>
    </r>
  </si>
  <si>
    <r>
      <rPr>
        <sz val="10"/>
        <rFont val="Times New Roman"/>
        <family val="1"/>
        <charset val="238"/>
      </rPr>
      <t>Poistenie rôznych finančných strát</t>
    </r>
  </si>
  <si>
    <t>65.12.9</t>
  </si>
  <si>
    <r>
      <rPr>
        <sz val="10"/>
        <rFont val="Times New Roman"/>
        <family val="1"/>
        <charset val="238"/>
      </rPr>
      <t>Ostatné neživotné poistenie</t>
    </r>
  </si>
  <si>
    <r>
      <rPr>
        <sz val="10"/>
        <rFont val="Times New Roman"/>
        <family val="1"/>
        <charset val="238"/>
      </rPr>
      <t>65.12.90</t>
    </r>
  </si>
  <si>
    <t>65.2</t>
  </si>
  <si>
    <r>
      <rPr>
        <sz val="10"/>
        <rFont val="Times New Roman"/>
        <family val="1"/>
        <charset val="238"/>
      </rPr>
      <t>Zaistenie</t>
    </r>
  </si>
  <si>
    <t>65.20</t>
  </si>
  <si>
    <r>
      <rPr>
        <sz val="10"/>
        <rFont val="Times New Roman"/>
        <family val="1"/>
        <charset val="238"/>
      </rPr>
      <t>65.20.1</t>
    </r>
  </si>
  <si>
    <r>
      <rPr>
        <sz val="10"/>
        <rFont val="Times New Roman"/>
        <family val="1"/>
        <charset val="238"/>
      </rPr>
      <t>Životné, úrazové a zdravotné zaistenie</t>
    </r>
  </si>
  <si>
    <r>
      <rPr>
        <sz val="10"/>
        <rFont val="Times New Roman"/>
        <family val="1"/>
        <charset val="238"/>
      </rPr>
      <t>65.20.11</t>
    </r>
  </si>
  <si>
    <r>
      <rPr>
        <sz val="10"/>
        <rFont val="Times New Roman"/>
        <family val="1"/>
        <charset val="238"/>
      </rPr>
      <t>Životné zaistenie</t>
    </r>
  </si>
  <si>
    <r>
      <rPr>
        <sz val="10"/>
        <rFont val="Times New Roman"/>
        <family val="1"/>
        <charset val="238"/>
      </rPr>
      <t>65.20.12</t>
    </r>
  </si>
  <si>
    <r>
      <rPr>
        <sz val="10"/>
        <rFont val="Times New Roman"/>
        <family val="1"/>
        <charset val="238"/>
      </rPr>
      <t>Úrazové zaistenie</t>
    </r>
  </si>
  <si>
    <r>
      <rPr>
        <sz val="10"/>
        <rFont val="Times New Roman"/>
        <family val="1"/>
        <charset val="238"/>
      </rPr>
      <t>65.20.13</t>
    </r>
  </si>
  <si>
    <r>
      <rPr>
        <sz val="10"/>
        <rFont val="Times New Roman"/>
        <family val="1"/>
        <charset val="238"/>
      </rPr>
      <t>Zdravotné zaistenie</t>
    </r>
  </si>
  <si>
    <r>
      <rPr>
        <sz val="10"/>
        <rFont val="Times New Roman"/>
        <family val="1"/>
        <charset val="238"/>
      </rPr>
      <t>65.20.2</t>
    </r>
  </si>
  <si>
    <r>
      <rPr>
        <sz val="10"/>
        <rFont val="Times New Roman"/>
        <family val="1"/>
        <charset val="238"/>
      </rPr>
      <t>Dopravné a majetkové zaistenie</t>
    </r>
  </si>
  <si>
    <r>
      <rPr>
        <sz val="10"/>
        <rFont val="Times New Roman"/>
        <family val="1"/>
        <charset val="238"/>
      </rPr>
      <t>65.20.21</t>
    </r>
  </si>
  <si>
    <r>
      <rPr>
        <sz val="10"/>
        <rFont val="Times New Roman"/>
        <family val="1"/>
        <charset val="238"/>
      </rPr>
      <t>Zaistenie motorového vozidla, zaistenie zodpovednosti za škodu</t>
    </r>
  </si>
  <si>
    <r>
      <rPr>
        <sz val="10"/>
        <rFont val="Times New Roman"/>
        <family val="1"/>
        <charset val="238"/>
      </rPr>
      <t>65.20.22</t>
    </r>
  </si>
  <si>
    <r>
      <rPr>
        <sz val="10"/>
        <rFont val="Times New Roman"/>
        <family val="1"/>
        <charset val="238"/>
      </rPr>
      <t>Ostatné služby zaistenia motorového vozidla</t>
    </r>
  </si>
  <si>
    <r>
      <rPr>
        <sz val="10"/>
        <rFont val="Times New Roman"/>
        <family val="1"/>
        <charset val="238"/>
      </rPr>
      <t>65.20.23</t>
    </r>
  </si>
  <si>
    <r>
      <rPr>
        <sz val="10"/>
        <rFont val="Times New Roman"/>
        <family val="1"/>
        <charset val="238"/>
      </rPr>
      <t>Zaistenie v námornej, leteckej a ostatnej doprave</t>
    </r>
  </si>
  <si>
    <r>
      <rPr>
        <sz val="10"/>
        <rFont val="Times New Roman"/>
        <family val="1"/>
        <charset val="238"/>
      </rPr>
      <t>65.20.24</t>
    </r>
  </si>
  <si>
    <r>
      <rPr>
        <sz val="10"/>
        <rFont val="Times New Roman"/>
        <family val="1"/>
        <charset val="238"/>
      </rPr>
      <t>Zaistenie nákladu</t>
    </r>
  </si>
  <si>
    <r>
      <rPr>
        <sz val="10"/>
        <rFont val="Times New Roman"/>
        <family val="1"/>
        <charset val="238"/>
      </rPr>
      <t>65.20.25</t>
    </r>
  </si>
  <si>
    <r>
      <rPr>
        <sz val="10"/>
        <rFont val="Times New Roman"/>
        <family val="1"/>
        <charset val="238"/>
      </rPr>
      <t>Zaistenie proti požiaru a inej škode na majetku</t>
    </r>
  </si>
  <si>
    <r>
      <rPr>
        <sz val="10"/>
        <rFont val="Times New Roman"/>
        <family val="1"/>
        <charset val="238"/>
      </rPr>
      <t>65.20.3</t>
    </r>
  </si>
  <si>
    <r>
      <rPr>
        <sz val="10"/>
        <rFont val="Times New Roman"/>
        <family val="1"/>
        <charset val="238"/>
      </rPr>
      <t>Zaistenie všeobecnej zodpovednosti za škodu a zaistenie úverov a záruk</t>
    </r>
  </si>
  <si>
    <r>
      <rPr>
        <sz val="10"/>
        <rFont val="Times New Roman"/>
        <family val="1"/>
        <charset val="238"/>
      </rPr>
      <t>65.20.31</t>
    </r>
  </si>
  <si>
    <r>
      <rPr>
        <sz val="10"/>
        <rFont val="Times New Roman"/>
        <family val="1"/>
        <charset val="238"/>
      </rPr>
      <t>Zaistenie všeobecnej zodpovednosti za škodu</t>
    </r>
  </si>
  <si>
    <r>
      <rPr>
        <sz val="10"/>
        <rFont val="Times New Roman"/>
        <family val="1"/>
        <charset val="238"/>
      </rPr>
      <t>65.20.32</t>
    </r>
  </si>
  <si>
    <r>
      <rPr>
        <sz val="10"/>
        <rFont val="Times New Roman"/>
        <family val="1"/>
        <charset val="238"/>
      </rPr>
      <t>Zaistenie úverov a záruk</t>
    </r>
  </si>
  <si>
    <r>
      <rPr>
        <sz val="10"/>
        <rFont val="Times New Roman"/>
        <family val="1"/>
        <charset val="238"/>
      </rPr>
      <t>65.20.4</t>
    </r>
  </si>
  <si>
    <r>
      <rPr>
        <sz val="10"/>
        <rFont val="Times New Roman"/>
        <family val="1"/>
        <charset val="238"/>
      </rPr>
      <t>Zaistenie výdavkov právnej ochrany a zaistenie rôznej finančnej straty</t>
    </r>
  </si>
  <si>
    <r>
      <rPr>
        <sz val="10"/>
        <rFont val="Times New Roman"/>
        <family val="1"/>
        <charset val="238"/>
      </rPr>
      <t>65.20.41</t>
    </r>
  </si>
  <si>
    <r>
      <rPr>
        <sz val="10"/>
        <rFont val="Times New Roman"/>
        <family val="1"/>
        <charset val="238"/>
      </rPr>
      <t>Zaistenie výdavkov právnej ochrany</t>
    </r>
  </si>
  <si>
    <r>
      <rPr>
        <sz val="10"/>
        <rFont val="Times New Roman"/>
        <family val="1"/>
        <charset val="238"/>
      </rPr>
      <t>65.20.42</t>
    </r>
  </si>
  <si>
    <r>
      <rPr>
        <sz val="10"/>
        <rFont val="Times New Roman"/>
        <family val="1"/>
        <charset val="238"/>
      </rPr>
      <t>Zaistenie rôznej finančnej straty</t>
    </r>
  </si>
  <si>
    <r>
      <rPr>
        <sz val="10"/>
        <rFont val="Times New Roman"/>
        <family val="1"/>
        <charset val="238"/>
      </rPr>
      <t>65.20.5</t>
    </r>
  </si>
  <si>
    <r>
      <rPr>
        <sz val="10"/>
        <rFont val="Times New Roman"/>
        <family val="1"/>
        <charset val="238"/>
      </rPr>
      <t>Zaistenie súvisiace s dôchodkovým zabezpečením</t>
    </r>
  </si>
  <si>
    <r>
      <rPr>
        <sz val="10"/>
        <rFont val="Times New Roman"/>
        <family val="1"/>
        <charset val="238"/>
      </rPr>
      <t>65.20.50</t>
    </r>
  </si>
  <si>
    <r>
      <rPr>
        <sz val="10"/>
        <rFont val="Times New Roman"/>
        <family val="1"/>
        <charset val="238"/>
      </rPr>
      <t>65.20.6</t>
    </r>
  </si>
  <si>
    <r>
      <rPr>
        <sz val="10"/>
        <rFont val="Times New Roman"/>
        <family val="1"/>
        <charset val="238"/>
      </rPr>
      <t>Ostatné neživotné zaistenie</t>
    </r>
  </si>
  <si>
    <r>
      <rPr>
        <sz val="10"/>
        <rFont val="Times New Roman"/>
        <family val="1"/>
        <charset val="238"/>
      </rPr>
      <t>65.20.60</t>
    </r>
  </si>
  <si>
    <t>65.3</t>
  </si>
  <si>
    <r>
      <rPr>
        <sz val="10"/>
        <rFont val="Times New Roman"/>
        <family val="1"/>
        <charset val="238"/>
      </rPr>
      <t>Dôchodkové zabezpečenie</t>
    </r>
  </si>
  <si>
    <t>65.30</t>
  </si>
  <si>
    <r>
      <rPr>
        <sz val="10"/>
        <rFont val="Times New Roman"/>
        <family val="1"/>
        <charset val="238"/>
      </rPr>
      <t>65.30.1</t>
    </r>
  </si>
  <si>
    <r>
      <rPr>
        <sz val="10"/>
        <rFont val="Times New Roman"/>
        <family val="1"/>
        <charset val="238"/>
      </rPr>
      <t>65.30.11</t>
    </r>
  </si>
  <si>
    <r>
      <rPr>
        <sz val="10"/>
        <rFont val="Times New Roman"/>
        <family val="1"/>
        <charset val="238"/>
      </rPr>
      <t>Individuálne dôchodkové zabezpečenie</t>
    </r>
  </si>
  <si>
    <r>
      <rPr>
        <sz val="10"/>
        <rFont val="Times New Roman"/>
        <family val="1"/>
        <charset val="238"/>
      </rPr>
      <t>65.30.12</t>
    </r>
  </si>
  <si>
    <r>
      <rPr>
        <sz val="10"/>
        <rFont val="Times New Roman"/>
        <family val="1"/>
        <charset val="238"/>
      </rPr>
      <t>Skupinové dôchodkové zabezpečenie</t>
    </r>
  </si>
  <si>
    <r>
      <rPr>
        <sz val="10"/>
        <rFont val="Times New Roman"/>
        <family val="1"/>
        <charset val="238"/>
      </rPr>
      <t>Pomocné činnosti súvisiace s finančnými a poisťovacími službami</t>
    </r>
  </si>
  <si>
    <t>66.1</t>
  </si>
  <si>
    <r>
      <rPr>
        <sz val="10"/>
        <rFont val="Times New Roman"/>
        <family val="1"/>
        <charset val="238"/>
      </rPr>
      <t>Pomocné služby spojené s finančnými službami okrem poistenia a dôchodkového zabezpečenia</t>
    </r>
  </si>
  <si>
    <t>66.11</t>
  </si>
  <si>
    <r>
      <rPr>
        <sz val="10"/>
        <rFont val="Times New Roman"/>
        <family val="1"/>
        <charset val="238"/>
      </rPr>
      <t>Služby súvisiace so správou finančných trhov</t>
    </r>
  </si>
  <si>
    <t>66.11.1</t>
  </si>
  <si>
    <t>66.11.11</t>
  </si>
  <si>
    <r>
      <rPr>
        <sz val="10"/>
        <rFont val="Times New Roman"/>
        <family val="1"/>
        <charset val="238"/>
      </rPr>
      <t>Operačné služby finančných trhov</t>
    </r>
  </si>
  <si>
    <t>66.11.12</t>
  </si>
  <si>
    <r>
      <rPr>
        <sz val="10"/>
        <rFont val="Times New Roman"/>
        <family val="1"/>
        <charset val="238"/>
      </rPr>
      <t>Regulačné služby finančných trhov</t>
    </r>
  </si>
  <si>
    <t>66.11.19</t>
  </si>
  <si>
    <r>
      <rPr>
        <sz val="10"/>
        <rFont val="Times New Roman"/>
        <family val="1"/>
        <charset val="238"/>
      </rPr>
      <t>Ostatné služby súvisiace so správou finančných trhov</t>
    </r>
  </si>
  <si>
    <t>66.12</t>
  </si>
  <si>
    <r>
      <rPr>
        <sz val="10"/>
        <rFont val="Times New Roman"/>
        <family val="1"/>
        <charset val="238"/>
      </rPr>
      <t>Sprostredkovanie obchodu s cennými papiermi a komoditami</t>
    </r>
  </si>
  <si>
    <t>66.12.1</t>
  </si>
  <si>
    <t>66.12.11</t>
  </si>
  <si>
    <r>
      <rPr>
        <sz val="10"/>
        <rFont val="Times New Roman"/>
        <family val="1"/>
        <charset val="238"/>
      </rPr>
      <t>Sprostredkovanie obchodu s cennými papiermi</t>
    </r>
  </si>
  <si>
    <t>66.12.12</t>
  </si>
  <si>
    <r>
      <rPr>
        <sz val="10"/>
        <rFont val="Times New Roman"/>
        <family val="1"/>
        <charset val="238"/>
      </rPr>
      <t>Sprostredkovanie obchodu s komoditami</t>
    </r>
  </si>
  <si>
    <t>66.12.13</t>
  </si>
  <si>
    <r>
      <rPr>
        <sz val="10"/>
        <rFont val="Times New Roman"/>
        <family val="1"/>
        <charset val="238"/>
      </rPr>
      <t>Devízové služby</t>
    </r>
  </si>
  <si>
    <t>66.19</t>
  </si>
  <si>
    <r>
      <rPr>
        <sz val="10"/>
        <rFont val="Times New Roman"/>
        <family val="1"/>
        <charset val="238"/>
      </rPr>
      <t>Ostatné pomocné služby spojené s finančnými službami okrem poistenia a dôchodkového zabezpečenia</t>
    </r>
  </si>
  <si>
    <r>
      <rPr>
        <sz val="10"/>
        <rFont val="Times New Roman"/>
        <family val="1"/>
        <charset val="238"/>
      </rPr>
      <t>66.19.1</t>
    </r>
  </si>
  <si>
    <r>
      <rPr>
        <sz val="10"/>
        <rFont val="Times New Roman"/>
        <family val="1"/>
        <charset val="238"/>
      </rPr>
      <t>Spracovanie a zúčtovanie transakcií s cennými papiermi</t>
    </r>
  </si>
  <si>
    <r>
      <rPr>
        <sz val="10"/>
        <rFont val="Times New Roman"/>
        <family val="1"/>
        <charset val="238"/>
      </rPr>
      <t>66.19.10</t>
    </r>
  </si>
  <si>
    <r>
      <rPr>
        <sz val="10"/>
        <rFont val="Times New Roman"/>
        <family val="1"/>
        <charset val="238"/>
      </rPr>
      <t>66.19.2</t>
    </r>
  </si>
  <si>
    <r>
      <rPr>
        <sz val="10"/>
        <rFont val="Times New Roman"/>
        <family val="1"/>
        <charset val="238"/>
      </rPr>
      <t>Pomocné služby súvisiace s investičným bankovníctvom</t>
    </r>
  </si>
  <si>
    <r>
      <rPr>
        <sz val="10"/>
        <rFont val="Times New Roman"/>
        <family val="1"/>
        <charset val="238"/>
      </rPr>
      <t>66.19.21</t>
    </r>
  </si>
  <si>
    <r>
      <rPr>
        <sz val="10"/>
        <rFont val="Times New Roman"/>
        <family val="1"/>
        <charset val="238"/>
      </rPr>
      <t>Fúzie a akvizície</t>
    </r>
  </si>
  <si>
    <r>
      <rPr>
        <sz val="10"/>
        <rFont val="Times New Roman"/>
        <family val="1"/>
        <charset val="238"/>
      </rPr>
      <t>66.19.22</t>
    </r>
  </si>
  <si>
    <r>
      <rPr>
        <sz val="10"/>
        <rFont val="Times New Roman"/>
        <family val="1"/>
        <charset val="238"/>
      </rPr>
      <t>Financovanie spoločností a rizikový kapitál</t>
    </r>
  </si>
  <si>
    <r>
      <rPr>
        <sz val="10"/>
        <rFont val="Times New Roman"/>
        <family val="1"/>
        <charset val="238"/>
      </rPr>
      <t>66.19.29</t>
    </r>
  </si>
  <si>
    <r>
      <rPr>
        <sz val="10"/>
        <rFont val="Times New Roman"/>
        <family val="1"/>
        <charset val="238"/>
      </rPr>
      <t>Ostatné pomocné služby súvisiace s investičným bankovníctvom</t>
    </r>
  </si>
  <si>
    <r>
      <rPr>
        <sz val="10"/>
        <rFont val="Times New Roman"/>
        <family val="1"/>
        <charset val="238"/>
      </rPr>
      <t>66.19.3</t>
    </r>
  </si>
  <si>
    <r>
      <rPr>
        <sz val="10"/>
        <rFont val="Times New Roman"/>
        <family val="1"/>
        <charset val="238"/>
      </rPr>
      <t>Služby súvisiace so spravovaním depozít a úschov</t>
    </r>
  </si>
  <si>
    <r>
      <rPr>
        <sz val="10"/>
        <rFont val="Times New Roman"/>
        <family val="1"/>
        <charset val="238"/>
      </rPr>
      <t>66.19.31</t>
    </r>
  </si>
  <si>
    <r>
      <rPr>
        <sz val="10"/>
        <rFont val="Times New Roman"/>
        <family val="1"/>
        <charset val="238"/>
      </rPr>
      <t>Služby súvisiace so spravovaním depozít</t>
    </r>
  </si>
  <si>
    <r>
      <rPr>
        <sz val="10"/>
        <rFont val="Times New Roman"/>
        <family val="1"/>
        <charset val="238"/>
      </rPr>
      <t>66.19.32</t>
    </r>
  </si>
  <si>
    <r>
      <rPr>
        <sz val="10"/>
        <rFont val="Times New Roman"/>
        <family val="1"/>
        <charset val="238"/>
      </rPr>
      <t>Služby súvisiace so spravovaním úschov</t>
    </r>
  </si>
  <si>
    <r>
      <rPr>
        <sz val="10"/>
        <rFont val="Times New Roman"/>
        <family val="1"/>
        <charset val="238"/>
      </rPr>
      <t>66.19.9</t>
    </r>
  </si>
  <si>
    <r>
      <rPr>
        <sz val="10"/>
        <rFont val="Times New Roman"/>
        <family val="1"/>
        <charset val="238"/>
      </rPr>
      <t>Ostatné pomocné činnosti spojené s finančnými službami okrem poistenia a dôchodkového zabezpečenia, i. n.</t>
    </r>
  </si>
  <si>
    <r>
      <rPr>
        <sz val="10"/>
        <rFont val="Times New Roman"/>
        <family val="1"/>
        <charset val="238"/>
      </rPr>
      <t>66.19.91</t>
    </r>
  </si>
  <si>
    <r>
      <rPr>
        <sz val="10"/>
        <rFont val="Times New Roman"/>
        <family val="1"/>
        <charset val="238"/>
      </rPr>
      <t>Finančné poradenstvo</t>
    </r>
  </si>
  <si>
    <r>
      <rPr>
        <sz val="10"/>
        <rFont val="Times New Roman"/>
        <family val="1"/>
        <charset val="238"/>
      </rPr>
      <t>66.19.92</t>
    </r>
  </si>
  <si>
    <r>
      <rPr>
        <sz val="10"/>
        <rFont val="Times New Roman"/>
        <family val="1"/>
        <charset val="238"/>
      </rPr>
      <t>Spracovanie finančných transakcií a služieb zúčtovacích miest</t>
    </r>
  </si>
  <si>
    <r>
      <rPr>
        <sz val="10"/>
        <rFont val="Times New Roman"/>
        <family val="1"/>
        <charset val="238"/>
      </rPr>
      <t>66.19.99</t>
    </r>
  </si>
  <si>
    <r>
      <rPr>
        <sz val="10"/>
        <rFont val="Times New Roman"/>
        <family val="1"/>
        <charset val="238"/>
      </rPr>
      <t>Ostatné pomocné činnosti spojené s finančnými službami i. n. okrem poistenia a dôchodkového zabezpečenia</t>
    </r>
  </si>
  <si>
    <t>66.2</t>
  </si>
  <si>
    <r>
      <rPr>
        <sz val="10"/>
        <rFont val="Times New Roman"/>
        <family val="1"/>
        <charset val="238"/>
      </rPr>
      <t>Pomocné služby v poisťovníctve a dôchodkovom zabezpečení</t>
    </r>
  </si>
  <si>
    <t>66.21</t>
  </si>
  <si>
    <r>
      <rPr>
        <sz val="10"/>
        <rFont val="Times New Roman"/>
        <family val="1"/>
        <charset val="238"/>
      </rPr>
      <t>Vyčíslenie rizík a škôd</t>
    </r>
  </si>
  <si>
    <r>
      <rPr>
        <sz val="10"/>
        <rFont val="Times New Roman"/>
        <family val="1"/>
        <charset val="238"/>
      </rPr>
      <t>66.21.1</t>
    </r>
  </si>
  <si>
    <r>
      <rPr>
        <sz val="10"/>
        <rFont val="Times New Roman"/>
        <family val="1"/>
        <charset val="238"/>
      </rPr>
      <t>66.21.10</t>
    </r>
  </si>
  <si>
    <t>66.22</t>
  </si>
  <si>
    <r>
      <rPr>
        <sz val="10"/>
        <rFont val="Times New Roman"/>
        <family val="1"/>
        <charset val="238"/>
      </rPr>
      <t>Služby poisťovacích agentov a maklérov</t>
    </r>
  </si>
  <si>
    <r>
      <rPr>
        <sz val="10"/>
        <rFont val="Times New Roman"/>
        <family val="1"/>
        <charset val="238"/>
      </rPr>
      <t>66.22.1</t>
    </r>
  </si>
  <si>
    <r>
      <rPr>
        <sz val="10"/>
        <rFont val="Times New Roman"/>
        <family val="1"/>
        <charset val="238"/>
      </rPr>
      <t>66.22.10</t>
    </r>
  </si>
  <si>
    <t>66.29</t>
  </si>
  <si>
    <r>
      <rPr>
        <sz val="10"/>
        <rFont val="Times New Roman"/>
        <family val="1"/>
        <charset val="238"/>
      </rPr>
      <t>Ostatné pomocné služby v poisťovníctve a dôchodkovom zabezpečení</t>
    </r>
  </si>
  <si>
    <r>
      <rPr>
        <sz val="10"/>
        <rFont val="Times New Roman"/>
        <family val="1"/>
        <charset val="238"/>
      </rPr>
      <t>66.29.1</t>
    </r>
  </si>
  <si>
    <r>
      <rPr>
        <sz val="10"/>
        <rFont val="Times New Roman"/>
        <family val="1"/>
        <charset val="238"/>
      </rPr>
      <t>66.29.11</t>
    </r>
  </si>
  <si>
    <r>
      <rPr>
        <sz val="10"/>
        <rFont val="Times New Roman"/>
        <family val="1"/>
        <charset val="238"/>
      </rPr>
      <t>Poistno-matematické služby</t>
    </r>
  </si>
  <si>
    <r>
      <rPr>
        <sz val="10"/>
        <rFont val="Times New Roman"/>
        <family val="1"/>
        <charset val="238"/>
      </rPr>
      <t>66.29.19</t>
    </r>
  </si>
  <si>
    <r>
      <rPr>
        <sz val="10"/>
        <rFont val="Times New Roman"/>
        <family val="1"/>
        <charset val="238"/>
      </rPr>
      <t>Ostatné pomocné služby v poisťovníctve a dôchodkovom zabezpečení i. n.</t>
    </r>
  </si>
  <si>
    <t>66.3</t>
  </si>
  <si>
    <r>
      <rPr>
        <sz val="10"/>
        <rFont val="Times New Roman"/>
        <family val="1"/>
        <charset val="238"/>
      </rPr>
      <t>Služby spravovania fondov</t>
    </r>
  </si>
  <si>
    <t>66.30</t>
  </si>
  <si>
    <r>
      <rPr>
        <sz val="10"/>
        <rFont val="Times New Roman"/>
        <family val="1"/>
        <charset val="238"/>
      </rPr>
      <t>66.30.1</t>
    </r>
  </si>
  <si>
    <r>
      <rPr>
        <sz val="10"/>
        <rFont val="Times New Roman"/>
        <family val="1"/>
        <charset val="238"/>
      </rPr>
      <t>66.30.11</t>
    </r>
  </si>
  <si>
    <r>
      <rPr>
        <sz val="10"/>
        <rFont val="Times New Roman"/>
        <family val="1"/>
        <charset val="238"/>
      </rPr>
      <t>Správa portfólia okrem dôchodkových fondov</t>
    </r>
  </si>
  <si>
    <r>
      <rPr>
        <sz val="10"/>
        <rFont val="Times New Roman"/>
        <family val="1"/>
        <charset val="238"/>
      </rPr>
      <t>66.30.12</t>
    </r>
  </si>
  <si>
    <r>
      <rPr>
        <sz val="10"/>
        <rFont val="Times New Roman"/>
        <family val="1"/>
        <charset val="238"/>
      </rPr>
      <t>Správa dôchodkových fondov</t>
    </r>
  </si>
  <si>
    <r>
      <rPr>
        <sz val="10"/>
        <rFont val="Times New Roman"/>
        <family val="1"/>
        <charset val="238"/>
      </rPr>
      <t>L</t>
    </r>
  </si>
  <si>
    <r>
      <rPr>
        <sz val="9"/>
        <rFont val="Times New Roman"/>
        <family val="1"/>
        <charset val="238"/>
      </rPr>
      <t>SLUŽBY V OBLASTI  NEHNUTEĽNOSTÍ</t>
    </r>
  </si>
  <si>
    <r>
      <rPr>
        <sz val="10"/>
        <rFont val="Times New Roman"/>
        <family val="1"/>
        <charset val="238"/>
      </rPr>
      <t>Služby v oblasti nehnuteľností</t>
    </r>
  </si>
  <si>
    <t>68.1</t>
  </si>
  <si>
    <r>
      <rPr>
        <sz val="10"/>
        <rFont val="Times New Roman"/>
        <family val="1"/>
        <charset val="238"/>
      </rPr>
      <t>Služby v oblasti kúpy a predaja vlastných nehnuteľností</t>
    </r>
  </si>
  <si>
    <t>68.10</t>
  </si>
  <si>
    <t>68.10.1</t>
  </si>
  <si>
    <t>68.10.11</t>
  </si>
  <si>
    <r>
      <rPr>
        <sz val="10"/>
        <rFont val="Times New Roman"/>
        <family val="1"/>
        <charset val="238"/>
      </rPr>
      <t>Služby v oblasti kúpy alebo predaja obytných budov vrátane pozemkov</t>
    </r>
  </si>
  <si>
    <t>68.10.12</t>
  </si>
  <si>
    <r>
      <rPr>
        <sz val="10"/>
        <rFont val="Times New Roman"/>
        <family val="1"/>
        <charset val="238"/>
      </rPr>
      <t>Služby v oblasti kúpy alebo predaja nehnuteľností obývaných viacerými majiteľmi v rôznych obdobiach</t>
    </r>
  </si>
  <si>
    <t>68.10.13</t>
  </si>
  <si>
    <r>
      <rPr>
        <sz val="10"/>
        <rFont val="Times New Roman"/>
        <family val="1"/>
        <charset val="238"/>
      </rPr>
      <t>Služby v oblasti kúpy alebo predaja nezastavaných pozemkov na bytovú výstavbu</t>
    </r>
  </si>
  <si>
    <t>68.10.14</t>
  </si>
  <si>
    <r>
      <rPr>
        <sz val="10"/>
        <rFont val="Times New Roman"/>
        <family val="1"/>
        <charset val="238"/>
      </rPr>
      <t>Služby v oblasti kúpy alebo predaja neobytných budov vrátane pozemkov</t>
    </r>
  </si>
  <si>
    <t>68.10.15</t>
  </si>
  <si>
    <r>
      <rPr>
        <sz val="10"/>
        <rFont val="Times New Roman"/>
        <family val="1"/>
        <charset val="238"/>
      </rPr>
      <t>Služby v oblasti kúpy alebo predaja nezastavaných pozemkov na nebytovú výstavbu</t>
    </r>
  </si>
  <si>
    <t>68.2</t>
  </si>
  <si>
    <r>
      <rPr>
        <sz val="10"/>
        <rFont val="Times New Roman"/>
        <family val="1"/>
        <charset val="238"/>
      </rPr>
      <t>Služby spojené s prenájmom a prevádzkou vlastných alebo prenajatých nehnuteľností</t>
    </r>
  </si>
  <si>
    <t>68.20</t>
  </si>
  <si>
    <r>
      <rPr>
        <sz val="10"/>
        <rFont val="Times New Roman"/>
        <family val="1"/>
        <charset val="238"/>
      </rPr>
      <t>68.20.1</t>
    </r>
  </si>
  <si>
    <r>
      <rPr>
        <sz val="10"/>
        <rFont val="Times New Roman"/>
        <family val="1"/>
        <charset val="238"/>
      </rPr>
      <t>68.20.11</t>
    </r>
  </si>
  <si>
    <r>
      <rPr>
        <sz val="10"/>
        <rFont val="Times New Roman"/>
        <family val="1"/>
        <charset val="238"/>
      </rPr>
      <t>Služby spojené s prenájmom a prevádzkou vlastných alebo prenajatých obytných nehnuteľností</t>
    </r>
  </si>
  <si>
    <r>
      <rPr>
        <sz val="10"/>
        <rFont val="Times New Roman"/>
        <family val="1"/>
        <charset val="238"/>
      </rPr>
      <t>68.20.12</t>
    </r>
  </si>
  <si>
    <r>
      <rPr>
        <sz val="10"/>
        <rFont val="Times New Roman"/>
        <family val="1"/>
        <charset val="238"/>
      </rPr>
      <t>Služby spojené s prenájmom a prevádzkou vlastných alebo prenajatých neobytných nehnuteľností</t>
    </r>
  </si>
  <si>
    <t>68.3</t>
  </si>
  <si>
    <r>
      <rPr>
        <sz val="10"/>
        <rFont val="Times New Roman"/>
        <family val="1"/>
        <charset val="238"/>
      </rPr>
      <t>Služby v oblasti nehnuteľností na základe poplatku alebo zmluvy</t>
    </r>
  </si>
  <si>
    <t>68.31</t>
  </si>
  <si>
    <r>
      <rPr>
        <sz val="10"/>
        <rFont val="Times New Roman"/>
        <family val="1"/>
        <charset val="238"/>
      </rPr>
      <t>Služby realitných kancelárií na základe poplatku alebo zmluvy</t>
    </r>
  </si>
  <si>
    <r>
      <rPr>
        <sz val="10"/>
        <rFont val="Times New Roman"/>
        <family val="1"/>
        <charset val="238"/>
      </rPr>
      <t>68.31.1</t>
    </r>
  </si>
  <si>
    <r>
      <rPr>
        <sz val="10"/>
        <rFont val="Times New Roman"/>
        <family val="1"/>
        <charset val="238"/>
      </rPr>
      <t>68.31.11</t>
    </r>
  </si>
  <si>
    <r>
      <rPr>
        <sz val="10"/>
        <rFont val="Times New Roman"/>
        <family val="1"/>
        <charset val="238"/>
      </rPr>
      <t>Predaj obytných budov vrátane pozemkov na základe poplatku alebo zmluvy okrem vlastníctva nehnuteľností obývaných viacerými majiteľmi v rôznych obdobiach</t>
    </r>
  </si>
  <si>
    <r>
      <rPr>
        <sz val="10"/>
        <rFont val="Times New Roman"/>
        <family val="1"/>
        <charset val="238"/>
      </rPr>
      <t>68.31.12</t>
    </r>
  </si>
  <si>
    <r>
      <rPr>
        <sz val="10"/>
        <rFont val="Times New Roman"/>
        <family val="1"/>
        <charset val="238"/>
      </rPr>
      <t>Predaj nehnuteľností obývaných viacerými majiteľmi v rôznych obdobiach na základe poplatku alebo zmluvy</t>
    </r>
  </si>
  <si>
    <r>
      <rPr>
        <sz val="10"/>
        <rFont val="Times New Roman"/>
        <family val="1"/>
        <charset val="238"/>
      </rPr>
      <t>68.31.13</t>
    </r>
  </si>
  <si>
    <r>
      <rPr>
        <sz val="10"/>
        <rFont val="Times New Roman"/>
        <family val="1"/>
        <charset val="238"/>
      </rPr>
      <t>Predaj nezastavaných pozemkov na bytovú výstavbu na základe poplatku alebo zmluvy</t>
    </r>
  </si>
  <si>
    <r>
      <rPr>
        <sz val="10"/>
        <rFont val="Times New Roman"/>
        <family val="1"/>
        <charset val="238"/>
      </rPr>
      <t>68.31.14</t>
    </r>
  </si>
  <si>
    <r>
      <rPr>
        <sz val="10"/>
        <rFont val="Times New Roman"/>
        <family val="1"/>
        <charset val="238"/>
      </rPr>
      <t>Predaj nebytových budov vrátane pozemkov na základe poplatku alebo zmluvy</t>
    </r>
  </si>
  <si>
    <r>
      <rPr>
        <sz val="10"/>
        <rFont val="Times New Roman"/>
        <family val="1"/>
        <charset val="238"/>
      </rPr>
      <t>68.31.15</t>
    </r>
  </si>
  <si>
    <r>
      <rPr>
        <sz val="10"/>
        <rFont val="Times New Roman"/>
        <family val="1"/>
        <charset val="238"/>
      </rPr>
      <t>Predaj nezastavaných pozemkov na nebytovú výstavbu na základe poplatku alebo zmluvy</t>
    </r>
  </si>
  <si>
    <r>
      <rPr>
        <sz val="10"/>
        <rFont val="Times New Roman"/>
        <family val="1"/>
        <charset val="238"/>
      </rPr>
      <t>68.31.16</t>
    </r>
  </si>
  <si>
    <r>
      <rPr>
        <sz val="10"/>
        <rFont val="Times New Roman"/>
        <family val="1"/>
        <charset val="238"/>
      </rPr>
      <t>Služby oceňovania nehnuteľností na základe poplatku alebo zmluvy</t>
    </r>
  </si>
  <si>
    <t>68.32</t>
  </si>
  <si>
    <r>
      <rPr>
        <sz val="10"/>
        <rFont val="Times New Roman"/>
        <family val="1"/>
        <charset val="238"/>
      </rPr>
      <t>Správa nehnuteľností na základe poplatku alebo zmluvy</t>
    </r>
  </si>
  <si>
    <r>
      <rPr>
        <sz val="10"/>
        <rFont val="Times New Roman"/>
        <family val="1"/>
        <charset val="238"/>
      </rPr>
      <t>68.32.1</t>
    </r>
  </si>
  <si>
    <r>
      <rPr>
        <sz val="10"/>
        <rFont val="Times New Roman"/>
        <family val="1"/>
        <charset val="238"/>
      </rPr>
      <t>68.32.11</t>
    </r>
  </si>
  <si>
    <r>
      <rPr>
        <sz val="10"/>
        <rFont val="Times New Roman"/>
        <family val="1"/>
        <charset val="238"/>
      </rPr>
      <t xml:space="preserve">Správa obytných budov na základe poplatku alebo zmluvy okrem vlastníctva nehnuteľností obývaných viacerými maji­
</t>
    </r>
    <r>
      <rPr>
        <sz val="10"/>
        <rFont val="Times New Roman"/>
        <family val="1"/>
        <charset val="238"/>
      </rPr>
      <t>teľmi v rôznych obdobiach</t>
    </r>
  </si>
  <si>
    <r>
      <rPr>
        <sz val="10"/>
        <rFont val="Times New Roman"/>
        <family val="1"/>
        <charset val="238"/>
      </rPr>
      <t>68.32.12</t>
    </r>
  </si>
  <si>
    <r>
      <rPr>
        <sz val="10"/>
        <rFont val="Times New Roman"/>
        <family val="1"/>
        <charset val="238"/>
      </rPr>
      <t>Správa nehnuteľností obývaných viacerými majiteľmi v rôznych obdobiach na základe poplatku alebo zmluvy</t>
    </r>
  </si>
  <si>
    <r>
      <rPr>
        <sz val="10"/>
        <rFont val="Times New Roman"/>
        <family val="1"/>
        <charset val="238"/>
      </rPr>
      <t>68.32.13</t>
    </r>
  </si>
  <si>
    <r>
      <rPr>
        <sz val="10"/>
        <rFont val="Times New Roman"/>
        <family val="1"/>
        <charset val="238"/>
      </rPr>
      <t>Správa nebytových nehnuteľností na základe poplatku alebo zmluvy</t>
    </r>
  </si>
  <si>
    <r>
      <rPr>
        <sz val="10"/>
        <rFont val="Times New Roman"/>
        <family val="1"/>
        <charset val="238"/>
      </rPr>
      <t>M</t>
    </r>
  </si>
  <si>
    <r>
      <rPr>
        <sz val="9"/>
        <rFont val="Times New Roman"/>
        <family val="1"/>
        <charset val="238"/>
      </rPr>
      <t>ODBORNÉ,  VEDECKÉ A TECHNICKÉ SLUŽBY</t>
    </r>
  </si>
  <si>
    <r>
      <rPr>
        <sz val="10"/>
        <rFont val="Times New Roman"/>
        <family val="1"/>
        <charset val="238"/>
      </rPr>
      <t>Právne a účtovnícke služby</t>
    </r>
  </si>
  <si>
    <t>69.1</t>
  </si>
  <si>
    <r>
      <rPr>
        <sz val="10"/>
        <rFont val="Times New Roman"/>
        <family val="1"/>
        <charset val="238"/>
      </rPr>
      <t>Právne služby</t>
    </r>
  </si>
  <si>
    <t>69.10</t>
  </si>
  <si>
    <t>69.10.1</t>
  </si>
  <si>
    <t>69.10.11</t>
  </si>
  <si>
    <r>
      <rPr>
        <sz val="10"/>
        <rFont val="Times New Roman"/>
        <family val="1"/>
        <charset val="238"/>
      </rPr>
      <t>Právne poradenstvo a zastupovanie v oblasti trestného práva</t>
    </r>
  </si>
  <si>
    <t>69.10.12</t>
  </si>
  <si>
    <r>
      <rPr>
        <sz val="10"/>
        <rFont val="Times New Roman"/>
        <family val="1"/>
        <charset val="238"/>
      </rPr>
      <t>Právne poradenstvo a zastupovanie v právnych konaniach obchodného a komerčného práva</t>
    </r>
  </si>
  <si>
    <t>69.10.13</t>
  </si>
  <si>
    <r>
      <rPr>
        <sz val="10"/>
        <rFont val="Times New Roman"/>
        <family val="1"/>
        <charset val="238"/>
      </rPr>
      <t>Právne poradenstvo a zastupovanie v právnych konaniach pracovného práva</t>
    </r>
  </si>
  <si>
    <t>69.10.14</t>
  </si>
  <si>
    <r>
      <rPr>
        <sz val="10"/>
        <rFont val="Times New Roman"/>
        <family val="1"/>
        <charset val="238"/>
      </rPr>
      <t>Právne poradenstvo a zastupovanie v právnych konaniach občianskeho práva</t>
    </r>
  </si>
  <si>
    <t>69.10.15</t>
  </si>
  <si>
    <r>
      <rPr>
        <sz val="10"/>
        <rFont val="Times New Roman"/>
        <family val="1"/>
        <charset val="238"/>
      </rPr>
      <t>Právne služby v oblasti patentov, autorských práv a ostatných práv duševného vlastníctva</t>
    </r>
  </si>
  <si>
    <t>69.10.16</t>
  </si>
  <si>
    <r>
      <rPr>
        <sz val="10"/>
        <rFont val="Times New Roman"/>
        <family val="1"/>
        <charset val="238"/>
      </rPr>
      <t>Notárske služby</t>
    </r>
  </si>
  <si>
    <t>69.10.17</t>
  </si>
  <si>
    <r>
      <rPr>
        <sz val="10"/>
        <rFont val="Times New Roman"/>
        <family val="1"/>
        <charset val="238"/>
      </rPr>
      <t>Arbitráž a urovnanie sporu</t>
    </r>
  </si>
  <si>
    <t>69.10.18</t>
  </si>
  <si>
    <r>
      <rPr>
        <sz val="10"/>
        <rFont val="Times New Roman"/>
        <family val="1"/>
        <charset val="238"/>
      </rPr>
      <t>Právne služby v oblasti aukcií</t>
    </r>
  </si>
  <si>
    <t>69.10.19</t>
  </si>
  <si>
    <r>
      <rPr>
        <sz val="10"/>
        <rFont val="Times New Roman"/>
        <family val="1"/>
        <charset val="238"/>
      </rPr>
      <t>Ostatné právne služby</t>
    </r>
  </si>
  <si>
    <t>69.2</t>
  </si>
  <si>
    <r>
      <rPr>
        <sz val="10"/>
        <rFont val="Times New Roman"/>
        <family val="1"/>
        <charset val="238"/>
      </rPr>
      <t>Služby účtovnícke, vedenie účtovných kníh, audítorské služby; daňové poradenstvo</t>
    </r>
  </si>
  <si>
    <t>69.20</t>
  </si>
  <si>
    <r>
      <rPr>
        <sz val="10"/>
        <rFont val="Times New Roman"/>
        <family val="1"/>
        <charset val="238"/>
      </rPr>
      <t>69.20.1</t>
    </r>
  </si>
  <si>
    <r>
      <rPr>
        <sz val="10"/>
        <rFont val="Times New Roman"/>
        <family val="1"/>
        <charset val="238"/>
      </rPr>
      <t>Finančný audit</t>
    </r>
  </si>
  <si>
    <r>
      <rPr>
        <sz val="10"/>
        <rFont val="Times New Roman"/>
        <family val="1"/>
        <charset val="238"/>
      </rPr>
      <t>69.20.10</t>
    </r>
  </si>
  <si>
    <r>
      <rPr>
        <sz val="10"/>
        <rFont val="Times New Roman"/>
        <family val="1"/>
        <charset val="238"/>
      </rPr>
      <t>69.20.2</t>
    </r>
  </si>
  <si>
    <r>
      <rPr>
        <sz val="10"/>
        <rFont val="Times New Roman"/>
        <family val="1"/>
        <charset val="238"/>
      </rPr>
      <t>Účtovnícke služby</t>
    </r>
  </si>
  <si>
    <r>
      <rPr>
        <sz val="10"/>
        <rFont val="Times New Roman"/>
        <family val="1"/>
        <charset val="238"/>
      </rPr>
      <t>69.20.21</t>
    </r>
  </si>
  <si>
    <r>
      <rPr>
        <sz val="10"/>
        <rFont val="Times New Roman"/>
        <family val="1"/>
        <charset val="238"/>
      </rPr>
      <t>Kontrola účtov</t>
    </r>
  </si>
  <si>
    <r>
      <rPr>
        <sz val="10"/>
        <rFont val="Times New Roman"/>
        <family val="1"/>
        <charset val="238"/>
      </rPr>
      <t>69.20.22</t>
    </r>
  </si>
  <si>
    <r>
      <rPr>
        <sz val="10"/>
        <rFont val="Times New Roman"/>
        <family val="1"/>
        <charset val="238"/>
      </rPr>
      <t>Zostavovanie účtovnej uzávierky</t>
    </r>
  </si>
  <si>
    <r>
      <rPr>
        <sz val="10"/>
        <rFont val="Times New Roman"/>
        <family val="1"/>
        <charset val="238"/>
      </rPr>
      <t>69.20.23</t>
    </r>
  </si>
  <si>
    <r>
      <rPr>
        <sz val="10"/>
        <rFont val="Times New Roman"/>
        <family val="1"/>
        <charset val="238"/>
      </rPr>
      <t>Účtovná evidencia</t>
    </r>
  </si>
  <si>
    <r>
      <rPr>
        <sz val="10"/>
        <rFont val="Times New Roman"/>
        <family val="1"/>
        <charset val="238"/>
      </rPr>
      <t>69.20.24</t>
    </r>
  </si>
  <si>
    <r>
      <rPr>
        <sz val="10"/>
        <rFont val="Times New Roman"/>
        <family val="1"/>
        <charset val="238"/>
      </rPr>
      <t>Mzdové služby</t>
    </r>
  </si>
  <si>
    <r>
      <rPr>
        <sz val="10"/>
        <rFont val="Times New Roman"/>
        <family val="1"/>
        <charset val="238"/>
      </rPr>
      <t>69.20.29</t>
    </r>
  </si>
  <si>
    <r>
      <rPr>
        <sz val="10"/>
        <rFont val="Times New Roman"/>
        <family val="1"/>
        <charset val="238"/>
      </rPr>
      <t>Ostatné účtovné služby</t>
    </r>
  </si>
  <si>
    <r>
      <rPr>
        <sz val="10"/>
        <rFont val="Times New Roman"/>
        <family val="1"/>
        <charset val="238"/>
      </rPr>
      <t>69.20.3</t>
    </r>
  </si>
  <si>
    <r>
      <rPr>
        <sz val="10"/>
        <rFont val="Times New Roman"/>
        <family val="1"/>
        <charset val="238"/>
      </rPr>
      <t>Daňové poradenstvo</t>
    </r>
  </si>
  <si>
    <r>
      <rPr>
        <sz val="10"/>
        <rFont val="Times New Roman"/>
        <family val="1"/>
        <charset val="238"/>
      </rPr>
      <t>69.20.31</t>
    </r>
  </si>
  <si>
    <r>
      <rPr>
        <sz val="10"/>
        <rFont val="Times New Roman"/>
        <family val="1"/>
        <charset val="238"/>
      </rPr>
      <t>Poradenstvo a príprava v oblasti daní právnických osôb</t>
    </r>
  </si>
  <si>
    <r>
      <rPr>
        <sz val="10"/>
        <rFont val="Times New Roman"/>
        <family val="1"/>
        <charset val="238"/>
      </rPr>
      <t>69.20.32</t>
    </r>
  </si>
  <si>
    <r>
      <rPr>
        <sz val="10"/>
        <rFont val="Times New Roman"/>
        <family val="1"/>
        <charset val="238"/>
      </rPr>
      <t>Príprava a plánovanie v oblasti daní fyzických osôb</t>
    </r>
  </si>
  <si>
    <r>
      <rPr>
        <sz val="10"/>
        <rFont val="Times New Roman"/>
        <family val="1"/>
        <charset val="238"/>
      </rPr>
      <t>69.20.4</t>
    </r>
  </si>
  <si>
    <r>
      <rPr>
        <sz val="10"/>
        <rFont val="Times New Roman"/>
        <family val="1"/>
        <charset val="238"/>
      </rPr>
      <t>Platobná neschopnosť a konkurzné správcovstvo</t>
    </r>
  </si>
  <si>
    <r>
      <rPr>
        <sz val="10"/>
        <rFont val="Times New Roman"/>
        <family val="1"/>
        <charset val="238"/>
      </rPr>
      <t>69.20.40</t>
    </r>
  </si>
  <si>
    <r>
      <rPr>
        <sz val="10"/>
        <rFont val="Times New Roman"/>
        <family val="1"/>
        <charset val="238"/>
      </rPr>
      <t>Vedenie firiem; poradenstvo v oblasti riadenia</t>
    </r>
  </si>
  <si>
    <t>70.1</t>
  </si>
  <si>
    <r>
      <rPr>
        <sz val="10"/>
        <rFont val="Times New Roman"/>
        <family val="1"/>
        <charset val="238"/>
      </rPr>
      <t>Vedenie firiem</t>
    </r>
  </si>
  <si>
    <t>70.10</t>
  </si>
  <si>
    <t>70.10.1</t>
  </si>
  <si>
    <t>70.10.10</t>
  </si>
  <si>
    <t>70.2</t>
  </si>
  <si>
    <r>
      <rPr>
        <sz val="10"/>
        <rFont val="Times New Roman"/>
        <family val="1"/>
        <charset val="238"/>
      </rPr>
      <t>Poradenské služby v oblasti riadenia</t>
    </r>
  </si>
  <si>
    <t>70.21</t>
  </si>
  <si>
    <r>
      <rPr>
        <sz val="10"/>
        <rFont val="Times New Roman"/>
        <family val="1"/>
        <charset val="238"/>
      </rPr>
      <t>Služby pre styk s verejnosťou a komunikačné služby</t>
    </r>
  </si>
  <si>
    <r>
      <rPr>
        <sz val="10"/>
        <rFont val="Times New Roman"/>
        <family val="1"/>
        <charset val="238"/>
      </rPr>
      <t>70.21.1</t>
    </r>
  </si>
  <si>
    <r>
      <rPr>
        <sz val="10"/>
        <rFont val="Times New Roman"/>
        <family val="1"/>
        <charset val="238"/>
      </rPr>
      <t>70.21.10</t>
    </r>
  </si>
  <si>
    <t>70.22</t>
  </si>
  <si>
    <r>
      <rPr>
        <sz val="10"/>
        <rFont val="Times New Roman"/>
        <family val="1"/>
        <charset val="238"/>
      </rPr>
      <t>Poradenské služby v oblasti podnikania a v iných oblastiach riadenia</t>
    </r>
  </si>
  <si>
    <r>
      <rPr>
        <sz val="10"/>
        <rFont val="Times New Roman"/>
        <family val="1"/>
        <charset val="238"/>
      </rPr>
      <t>70.22.1</t>
    </r>
  </si>
  <si>
    <r>
      <rPr>
        <sz val="10"/>
        <rFont val="Times New Roman"/>
        <family val="1"/>
        <charset val="238"/>
      </rPr>
      <t>Poradenské služby v oblasti podnikového riadenia</t>
    </r>
  </si>
  <si>
    <r>
      <rPr>
        <sz val="10"/>
        <rFont val="Times New Roman"/>
        <family val="1"/>
        <charset val="238"/>
      </rPr>
      <t>70.22.11</t>
    </r>
  </si>
  <si>
    <r>
      <rPr>
        <sz val="10"/>
        <rFont val="Times New Roman"/>
        <family val="1"/>
        <charset val="238"/>
      </rPr>
      <t>Poradenské služby v oblasti strategického riadenia</t>
    </r>
  </si>
  <si>
    <r>
      <rPr>
        <sz val="10"/>
        <rFont val="Times New Roman"/>
        <family val="1"/>
        <charset val="238"/>
      </rPr>
      <t>70.22.12</t>
    </r>
  </si>
  <si>
    <r>
      <rPr>
        <sz val="10"/>
        <rFont val="Times New Roman"/>
        <family val="1"/>
        <charset val="238"/>
      </rPr>
      <t>Poradenské služby v oblasti finančného riadenia (okrem firemnej dane)</t>
    </r>
  </si>
  <si>
    <r>
      <rPr>
        <sz val="10"/>
        <rFont val="Times New Roman"/>
        <family val="1"/>
        <charset val="238"/>
      </rPr>
      <t>70.22.13</t>
    </r>
  </si>
  <si>
    <r>
      <rPr>
        <sz val="10"/>
        <rFont val="Times New Roman"/>
        <family val="1"/>
        <charset val="238"/>
      </rPr>
      <t>Poradenské služby v oblasti marketingového riadenia</t>
    </r>
  </si>
  <si>
    <r>
      <rPr>
        <sz val="10"/>
        <rFont val="Times New Roman"/>
        <family val="1"/>
        <charset val="238"/>
      </rPr>
      <t>70.22.14</t>
    </r>
  </si>
  <si>
    <r>
      <rPr>
        <sz val="10"/>
        <rFont val="Times New Roman"/>
        <family val="1"/>
        <charset val="238"/>
      </rPr>
      <t>Poradenské služby v oblasti riadenia ľudských zdrojov</t>
    </r>
  </si>
  <si>
    <r>
      <rPr>
        <sz val="10"/>
        <rFont val="Times New Roman"/>
        <family val="1"/>
        <charset val="238"/>
      </rPr>
      <t>70.22.15</t>
    </r>
  </si>
  <si>
    <r>
      <rPr>
        <sz val="10"/>
        <rFont val="Times New Roman"/>
        <family val="1"/>
        <charset val="238"/>
      </rPr>
      <t>Poradenské služby v oblasti riadenia výroby</t>
    </r>
  </si>
  <si>
    <r>
      <rPr>
        <sz val="10"/>
        <rFont val="Times New Roman"/>
        <family val="1"/>
        <charset val="238"/>
      </rPr>
      <t>70.22.16</t>
    </r>
  </si>
  <si>
    <r>
      <rPr>
        <sz val="10"/>
        <rFont val="Times New Roman"/>
        <family val="1"/>
        <charset val="238"/>
      </rPr>
      <t>Poradenské služby v oblasti riadenia dodávateľského reťazca a v iných oblastiach riadenia</t>
    </r>
  </si>
  <si>
    <r>
      <rPr>
        <sz val="10"/>
        <rFont val="Times New Roman"/>
        <family val="1"/>
        <charset val="238"/>
      </rPr>
      <t>70.22.17</t>
    </r>
  </si>
  <si>
    <r>
      <rPr>
        <sz val="10"/>
        <rFont val="Times New Roman"/>
        <family val="1"/>
        <charset val="238"/>
      </rPr>
      <t>Riadenie podnikových procesov</t>
    </r>
  </si>
  <si>
    <r>
      <rPr>
        <sz val="10"/>
        <rFont val="Times New Roman"/>
        <family val="1"/>
        <charset val="238"/>
      </rPr>
      <t>70.22.2</t>
    </r>
  </si>
  <si>
    <r>
      <rPr>
        <sz val="10"/>
        <rFont val="Times New Roman"/>
        <family val="1"/>
        <charset val="238"/>
      </rPr>
      <t>Ostatné služby v oblasti riadenia projektov okrem výstavby</t>
    </r>
  </si>
  <si>
    <r>
      <rPr>
        <sz val="10"/>
        <rFont val="Times New Roman"/>
        <family val="1"/>
        <charset val="238"/>
      </rPr>
      <t>70.22.20</t>
    </r>
  </si>
  <si>
    <r>
      <rPr>
        <sz val="10"/>
        <rFont val="Times New Roman"/>
        <family val="1"/>
        <charset val="238"/>
      </rPr>
      <t>70.22.3</t>
    </r>
  </si>
  <si>
    <r>
      <rPr>
        <sz val="10"/>
        <rFont val="Times New Roman"/>
        <family val="1"/>
        <charset val="238"/>
      </rPr>
      <t>Ostatné poradenské služby v oblasti podnikania</t>
    </r>
  </si>
  <si>
    <r>
      <rPr>
        <sz val="10"/>
        <rFont val="Times New Roman"/>
        <family val="1"/>
        <charset val="238"/>
      </rPr>
      <t>70.22.30</t>
    </r>
  </si>
  <si>
    <r>
      <rPr>
        <sz val="10"/>
        <rFont val="Times New Roman"/>
        <family val="1"/>
        <charset val="238"/>
      </rPr>
      <t>Architektonické služby a inžinierske služby; technické skúšky a analýzy</t>
    </r>
  </si>
  <si>
    <t>71.1</t>
  </si>
  <si>
    <r>
      <rPr>
        <sz val="10"/>
        <rFont val="Times New Roman"/>
        <family val="1"/>
        <charset val="238"/>
      </rPr>
      <t>Architektonické a inžinierske služby a súvisiace technické poradenstvo</t>
    </r>
  </si>
  <si>
    <t>71.11</t>
  </si>
  <si>
    <r>
      <rPr>
        <sz val="10"/>
        <rFont val="Times New Roman"/>
        <family val="1"/>
        <charset val="238"/>
      </rPr>
      <t>Architektonické služby</t>
    </r>
  </si>
  <si>
    <t>71.11.1</t>
  </si>
  <si>
    <r>
      <rPr>
        <sz val="10"/>
        <rFont val="Times New Roman"/>
        <family val="1"/>
        <charset val="238"/>
      </rPr>
      <t>Plány a výkresy na architektonické účely</t>
    </r>
  </si>
  <si>
    <t>71.11.10</t>
  </si>
  <si>
    <t>71.11.2</t>
  </si>
  <si>
    <r>
      <rPr>
        <sz val="10"/>
        <rFont val="Times New Roman"/>
        <family val="1"/>
        <charset val="238"/>
      </rPr>
      <t>Architektonické služby pre budovy</t>
    </r>
  </si>
  <si>
    <t>71.11.21</t>
  </si>
  <si>
    <r>
      <rPr>
        <sz val="10"/>
        <rFont val="Times New Roman"/>
        <family val="1"/>
        <charset val="238"/>
      </rPr>
      <t>Architektonické služby pre obytné budovy</t>
    </r>
  </si>
  <si>
    <t>71.11.22</t>
  </si>
  <si>
    <r>
      <rPr>
        <sz val="10"/>
        <rFont val="Times New Roman"/>
        <family val="1"/>
        <charset val="238"/>
      </rPr>
      <t>Architektonické služby pre neobytné budovy</t>
    </r>
  </si>
  <si>
    <t>71.11.23</t>
  </si>
  <si>
    <r>
      <rPr>
        <sz val="10"/>
        <rFont val="Times New Roman"/>
        <family val="1"/>
        <charset val="238"/>
      </rPr>
      <t>Reštaurátorské architektonické služby</t>
    </r>
  </si>
  <si>
    <t>71.11.24</t>
  </si>
  <si>
    <r>
      <rPr>
        <sz val="10"/>
        <rFont val="Times New Roman"/>
        <family val="1"/>
        <charset val="238"/>
      </rPr>
      <t>Architektonické poradenstvo pre stavebné projekty</t>
    </r>
  </si>
  <si>
    <t>71.11.3</t>
  </si>
  <si>
    <r>
      <rPr>
        <sz val="10"/>
        <rFont val="Times New Roman"/>
        <family val="1"/>
        <charset val="238"/>
      </rPr>
      <t>Vypracovanie plánov mestskej a územnej zástavby</t>
    </r>
  </si>
  <si>
    <r>
      <rPr>
        <sz val="10"/>
        <rFont val="Times New Roman"/>
        <family val="1"/>
        <charset val="238"/>
      </rPr>
      <t>71.11.31</t>
    </r>
  </si>
  <si>
    <r>
      <rPr>
        <sz val="10"/>
        <rFont val="Times New Roman"/>
        <family val="1"/>
        <charset val="238"/>
      </rPr>
      <t>Vypracovanie plánov mestskej zástavby</t>
    </r>
  </si>
  <si>
    <r>
      <rPr>
        <sz val="10"/>
        <rFont val="Times New Roman"/>
        <family val="1"/>
        <charset val="238"/>
      </rPr>
      <t>71.11.32</t>
    </r>
  </si>
  <si>
    <r>
      <rPr>
        <sz val="10"/>
        <rFont val="Times New Roman"/>
        <family val="1"/>
        <charset val="238"/>
      </rPr>
      <t>Vypracovanie plánov vidieckej zástavby</t>
    </r>
  </si>
  <si>
    <r>
      <rPr>
        <sz val="10"/>
        <rFont val="Times New Roman"/>
        <family val="1"/>
        <charset val="238"/>
      </rPr>
      <t>71.11.33</t>
    </r>
  </si>
  <si>
    <r>
      <rPr>
        <sz val="10"/>
        <rFont val="Times New Roman"/>
        <family val="1"/>
        <charset val="238"/>
      </rPr>
      <t>Projektové plánovanie výstavby</t>
    </r>
  </si>
  <si>
    <t>71.11.4</t>
  </si>
  <si>
    <r>
      <rPr>
        <sz val="10"/>
        <rFont val="Times New Roman"/>
        <family val="1"/>
        <charset val="238"/>
      </rPr>
      <t>Architektonické služby v oblasti krajinnej výstavby a architektonické poradenstvo</t>
    </r>
  </si>
  <si>
    <r>
      <rPr>
        <sz val="10"/>
        <rFont val="Times New Roman"/>
        <family val="1"/>
        <charset val="238"/>
      </rPr>
      <t>71.11.41</t>
    </r>
  </si>
  <si>
    <r>
      <rPr>
        <sz val="10"/>
        <rFont val="Times New Roman"/>
        <family val="1"/>
        <charset val="238"/>
      </rPr>
      <t>Architektonické služby v oblasti krajinnej výstavby</t>
    </r>
  </si>
  <si>
    <r>
      <rPr>
        <sz val="10"/>
        <rFont val="Times New Roman"/>
        <family val="1"/>
        <charset val="238"/>
      </rPr>
      <t>71.11.42</t>
    </r>
  </si>
  <si>
    <r>
      <rPr>
        <sz val="10"/>
        <rFont val="Times New Roman"/>
        <family val="1"/>
        <charset val="238"/>
      </rPr>
      <t>Poradenské architektonické služby v oblasti krajinnej výstavby</t>
    </r>
  </si>
  <si>
    <t>71.12</t>
  </si>
  <si>
    <r>
      <rPr>
        <sz val="10"/>
        <rFont val="Times New Roman"/>
        <family val="1"/>
        <charset val="238"/>
      </rPr>
      <t>Inžinierske služby a súvisiace technické poradenstvo</t>
    </r>
  </si>
  <si>
    <t>71.12.1</t>
  </si>
  <si>
    <r>
      <rPr>
        <sz val="10"/>
        <rFont val="Times New Roman"/>
        <family val="1"/>
        <charset val="238"/>
      </rPr>
      <t>Inžinierske služby</t>
    </r>
  </si>
  <si>
    <t>71.12.11</t>
  </si>
  <si>
    <r>
      <rPr>
        <sz val="10"/>
        <rFont val="Times New Roman"/>
        <family val="1"/>
        <charset val="238"/>
      </rPr>
      <t>Inžinierske poradenstvo</t>
    </r>
  </si>
  <si>
    <t>71.12.12</t>
  </si>
  <si>
    <r>
      <rPr>
        <sz val="10"/>
        <rFont val="Times New Roman"/>
        <family val="1"/>
        <charset val="238"/>
      </rPr>
      <t>Inžinierske služby v oblasti stavebných projektov</t>
    </r>
  </si>
  <si>
    <t>71.12.13</t>
  </si>
  <si>
    <r>
      <rPr>
        <sz val="10"/>
        <rFont val="Times New Roman"/>
        <family val="1"/>
        <charset val="238"/>
      </rPr>
      <t>Inžinierske služby v oblasti energetických projektov</t>
    </r>
  </si>
  <si>
    <t>71.12.14</t>
  </si>
  <si>
    <r>
      <rPr>
        <sz val="10"/>
        <rFont val="Times New Roman"/>
        <family val="1"/>
        <charset val="238"/>
      </rPr>
      <t>Inžinierske služby v oblasti dopravných projektov</t>
    </r>
  </si>
  <si>
    <t>71.12.15</t>
  </si>
  <si>
    <r>
      <rPr>
        <sz val="10"/>
        <rFont val="Times New Roman"/>
        <family val="1"/>
        <charset val="238"/>
      </rPr>
      <t>Inžinierske služby týkajúce sa projektovania v oblasti nakladania s odpadom (nebezpečným a ostatným)</t>
    </r>
  </si>
  <si>
    <t>71.12.16</t>
  </si>
  <si>
    <r>
      <rPr>
        <sz val="10"/>
        <rFont val="Times New Roman"/>
        <family val="1"/>
        <charset val="238"/>
      </rPr>
      <t>Inžinierske služby týkajúce sa projektovania v oblasti vody, kanalizácie a odvodňovania</t>
    </r>
  </si>
  <si>
    <t>71.12.17</t>
  </si>
  <si>
    <r>
      <rPr>
        <sz val="10"/>
        <rFont val="Times New Roman"/>
        <family val="1"/>
        <charset val="238"/>
      </rPr>
      <t>Inžinierske služby v oblasti priemyselných a výrobných projektov</t>
    </r>
  </si>
  <si>
    <t>71.12.18</t>
  </si>
  <si>
    <r>
      <rPr>
        <sz val="10"/>
        <rFont val="Times New Roman"/>
        <family val="1"/>
        <charset val="238"/>
      </rPr>
      <t>Inžinierske služby v oblasti telekomunikačných a vysielacích projektov</t>
    </r>
  </si>
  <si>
    <t>71.12.19</t>
  </si>
  <si>
    <r>
      <rPr>
        <sz val="10"/>
        <rFont val="Times New Roman"/>
        <family val="1"/>
        <charset val="238"/>
      </rPr>
      <t>Inžinierske služby v oblasti ostatných projektov</t>
    </r>
  </si>
  <si>
    <t>71.12.2</t>
  </si>
  <si>
    <r>
      <rPr>
        <sz val="10"/>
        <rFont val="Times New Roman"/>
        <family val="1"/>
        <charset val="238"/>
      </rPr>
      <t>Manažérske služby riadenia stavebných projektov</t>
    </r>
  </si>
  <si>
    <t>71.12.20</t>
  </si>
  <si>
    <t>71.12.3</t>
  </si>
  <si>
    <r>
      <rPr>
        <sz val="10"/>
        <rFont val="Times New Roman"/>
        <family val="1"/>
        <charset val="238"/>
      </rPr>
      <t>Geologické, geofyzikálne a súvisiace prieskumné a konzultačné služby</t>
    </r>
  </si>
  <si>
    <t>71.12.31</t>
  </si>
  <si>
    <r>
      <rPr>
        <sz val="10"/>
        <rFont val="Times New Roman"/>
        <family val="1"/>
        <charset val="238"/>
      </rPr>
      <t>Geologické a geofyzikálne konzultačné služby</t>
    </r>
  </si>
  <si>
    <r>
      <rPr>
        <sz val="10"/>
        <rFont val="Times New Roman"/>
        <family val="1"/>
        <charset val="238"/>
      </rPr>
      <t>71.12.32</t>
    </r>
  </si>
  <si>
    <r>
      <rPr>
        <sz val="10"/>
        <rFont val="Times New Roman"/>
        <family val="1"/>
        <charset val="238"/>
      </rPr>
      <t>Geofyzikálne služby</t>
    </r>
  </si>
  <si>
    <r>
      <rPr>
        <sz val="10"/>
        <rFont val="Times New Roman"/>
        <family val="1"/>
        <charset val="238"/>
      </rPr>
      <t>71.12.33</t>
    </r>
  </si>
  <si>
    <r>
      <rPr>
        <sz val="10"/>
        <rFont val="Times New Roman"/>
        <family val="1"/>
        <charset val="238"/>
      </rPr>
      <t>Skúmanie a hodnotenie nerastných ložísk</t>
    </r>
  </si>
  <si>
    <r>
      <rPr>
        <sz val="10"/>
        <rFont val="Times New Roman"/>
        <family val="1"/>
        <charset val="238"/>
      </rPr>
      <t>71.12.34</t>
    </r>
  </si>
  <si>
    <r>
      <rPr>
        <sz val="10"/>
        <rFont val="Times New Roman"/>
        <family val="1"/>
        <charset val="238"/>
      </rPr>
      <t>Služby geodetické</t>
    </r>
  </si>
  <si>
    <r>
      <rPr>
        <sz val="10"/>
        <rFont val="Times New Roman"/>
        <family val="1"/>
        <charset val="238"/>
      </rPr>
      <t>71.12.35</t>
    </r>
  </si>
  <si>
    <r>
      <rPr>
        <sz val="10"/>
        <rFont val="Times New Roman"/>
        <family val="1"/>
        <charset val="238"/>
      </rPr>
      <t>Zostavovanie máp</t>
    </r>
  </si>
  <si>
    <t>71.2</t>
  </si>
  <si>
    <r>
      <rPr>
        <sz val="10"/>
        <rFont val="Times New Roman"/>
        <family val="1"/>
        <charset val="238"/>
      </rPr>
      <t>Technické skúšky a analýzy</t>
    </r>
  </si>
  <si>
    <t>71.20</t>
  </si>
  <si>
    <r>
      <rPr>
        <sz val="10"/>
        <rFont val="Times New Roman"/>
        <family val="1"/>
        <charset val="238"/>
      </rPr>
      <t>71.20.1</t>
    </r>
  </si>
  <si>
    <r>
      <rPr>
        <sz val="10"/>
        <rFont val="Times New Roman"/>
        <family val="1"/>
        <charset val="238"/>
      </rPr>
      <t>71.20.11</t>
    </r>
  </si>
  <si>
    <r>
      <rPr>
        <sz val="10"/>
        <rFont val="Times New Roman"/>
        <family val="1"/>
        <charset val="238"/>
      </rPr>
      <t>Skúšky a analýzy zloženia a čistoty</t>
    </r>
  </si>
  <si>
    <r>
      <rPr>
        <sz val="10"/>
        <rFont val="Times New Roman"/>
        <family val="1"/>
        <charset val="238"/>
      </rPr>
      <t>71.20.12</t>
    </r>
  </si>
  <si>
    <r>
      <rPr>
        <sz val="10"/>
        <rFont val="Times New Roman"/>
        <family val="1"/>
        <charset val="238"/>
      </rPr>
      <t>Skúšky a analýzy fyzikálnych vlastností</t>
    </r>
  </si>
  <si>
    <r>
      <rPr>
        <sz val="10"/>
        <rFont val="Times New Roman"/>
        <family val="1"/>
        <charset val="238"/>
      </rPr>
      <t>71.20.13</t>
    </r>
  </si>
  <si>
    <r>
      <rPr>
        <sz val="10"/>
        <rFont val="Times New Roman"/>
        <family val="1"/>
        <charset val="238"/>
      </rPr>
      <t>Skúšky a analýzy integrovaných mechanických a elektrických systémov</t>
    </r>
  </si>
  <si>
    <r>
      <rPr>
        <sz val="10"/>
        <rFont val="Times New Roman"/>
        <family val="1"/>
        <charset val="238"/>
      </rPr>
      <t>71.20.14</t>
    </r>
  </si>
  <si>
    <r>
      <rPr>
        <sz val="10"/>
        <rFont val="Times New Roman"/>
        <family val="1"/>
        <charset val="238"/>
      </rPr>
      <t>Služby automobilovej technickej kontroly</t>
    </r>
  </si>
  <si>
    <r>
      <rPr>
        <sz val="10"/>
        <rFont val="Times New Roman"/>
        <family val="1"/>
        <charset val="238"/>
      </rPr>
      <t>71.20.19</t>
    </r>
  </si>
  <si>
    <r>
      <rPr>
        <sz val="10"/>
        <rFont val="Times New Roman"/>
        <family val="1"/>
        <charset val="238"/>
      </rPr>
      <t>Ostatné technické skúšky a analýzy</t>
    </r>
  </si>
  <si>
    <r>
      <rPr>
        <sz val="10"/>
        <rFont val="Times New Roman"/>
        <family val="1"/>
        <charset val="238"/>
      </rPr>
      <t>Služby súvisiace s vedeckým výskumom a vývojom</t>
    </r>
  </si>
  <si>
    <t>72.0</t>
  </si>
  <si>
    <r>
      <rPr>
        <sz val="10"/>
        <rFont val="Times New Roman"/>
        <family val="1"/>
        <charset val="238"/>
      </rPr>
      <t>Služby súvisiace s interdisciplinárnym výskumom a experimentálnym vývojom</t>
    </r>
  </si>
  <si>
    <t>72.00</t>
  </si>
  <si>
    <r>
      <rPr>
        <sz val="10"/>
        <rFont val="Times New Roman"/>
        <family val="1"/>
        <charset val="238"/>
      </rPr>
      <t>72.00.1</t>
    </r>
  </si>
  <si>
    <r>
      <rPr>
        <sz val="10"/>
        <rFont val="Times New Roman"/>
        <family val="1"/>
        <charset val="238"/>
      </rPr>
      <t>Služby súvisiace s interdisciplinárnym výskumom a experimentálnym vývojom okrem originálneho</t>
    </r>
  </si>
  <si>
    <r>
      <rPr>
        <sz val="10"/>
        <rFont val="Times New Roman"/>
        <family val="1"/>
        <charset val="238"/>
      </rPr>
      <t>72.00.11</t>
    </r>
  </si>
  <si>
    <r>
      <rPr>
        <sz val="10"/>
        <rFont val="Times New Roman"/>
        <family val="1"/>
        <charset val="238"/>
      </rPr>
      <t>Služby súvisiace s interdisciplinárnym základným výskumom</t>
    </r>
  </si>
  <si>
    <r>
      <rPr>
        <sz val="10"/>
        <rFont val="Times New Roman"/>
        <family val="1"/>
        <charset val="238"/>
      </rPr>
      <t>72.00.12</t>
    </r>
  </si>
  <si>
    <r>
      <rPr>
        <sz val="10"/>
        <rFont val="Times New Roman"/>
        <family val="1"/>
        <charset val="238"/>
      </rPr>
      <t>Služby súvisiace s interdisciplinárnym aplikovaným výskumom</t>
    </r>
  </si>
  <si>
    <r>
      <rPr>
        <sz val="10"/>
        <rFont val="Times New Roman"/>
        <family val="1"/>
        <charset val="238"/>
      </rPr>
      <t>72.00.13</t>
    </r>
  </si>
  <si>
    <r>
      <rPr>
        <sz val="10"/>
        <rFont val="Times New Roman"/>
        <family val="1"/>
        <charset val="238"/>
      </rPr>
      <t>Služby súvisiace s interdisciplinárnym experimentálnym vývojom</t>
    </r>
  </si>
  <si>
    <r>
      <rPr>
        <sz val="10"/>
        <rFont val="Times New Roman"/>
        <family val="1"/>
        <charset val="238"/>
      </rPr>
      <t>72.00.2</t>
    </r>
  </si>
  <si>
    <r>
      <rPr>
        <sz val="10"/>
        <rFont val="Times New Roman"/>
        <family val="1"/>
        <charset val="238"/>
      </rPr>
      <t>Originálny interdisciplinárny výskum a vývoj</t>
    </r>
  </si>
  <si>
    <r>
      <rPr>
        <sz val="10"/>
        <rFont val="Times New Roman"/>
        <family val="1"/>
        <charset val="238"/>
      </rPr>
      <t>72.00.20</t>
    </r>
  </si>
  <si>
    <t>72.1</t>
  </si>
  <si>
    <r>
      <rPr>
        <sz val="10"/>
        <rFont val="Times New Roman"/>
        <family val="1"/>
        <charset val="238"/>
      </rPr>
      <t>Služby súvisiace s výskumom a experimentálnym vývojom v oblasti prírodných a technických vied</t>
    </r>
  </si>
  <si>
    <t>72.11</t>
  </si>
  <si>
    <r>
      <rPr>
        <sz val="10"/>
        <rFont val="Times New Roman"/>
        <family val="1"/>
        <charset val="238"/>
      </rPr>
      <t>Služby súvisiace s výskumom a experimentálnym vývojom biotechnológie</t>
    </r>
  </si>
  <si>
    <t>72.11.1</t>
  </si>
  <si>
    <r>
      <rPr>
        <sz val="10"/>
        <rFont val="Times New Roman"/>
        <family val="1"/>
        <charset val="238"/>
      </rPr>
      <t>Služby súvisiace s výskumom a experimentálnym vývojom v oblasti lekárskej biotechnológie</t>
    </r>
  </si>
  <si>
    <t>72.11.11</t>
  </si>
  <si>
    <r>
      <rPr>
        <sz val="10"/>
        <rFont val="Times New Roman"/>
        <family val="1"/>
        <charset val="238"/>
      </rPr>
      <t>Služby súvisiace so základným výskumom v oblasti lekárskej biotechnológie</t>
    </r>
  </si>
  <si>
    <t>72.11.12</t>
  </si>
  <si>
    <r>
      <rPr>
        <sz val="10"/>
        <rFont val="Times New Roman"/>
        <family val="1"/>
        <charset val="238"/>
      </rPr>
      <t>Služby súvisiace s aplikovaným výskumom v oblasti lekárskej biotechnológie</t>
    </r>
  </si>
  <si>
    <t>72.11.13</t>
  </si>
  <si>
    <r>
      <rPr>
        <sz val="10"/>
        <rFont val="Times New Roman"/>
        <family val="1"/>
        <charset val="238"/>
      </rPr>
      <t>Služby súvisiace s experimentálnym vývojom v oblasti lekárskej biotechnológie</t>
    </r>
  </si>
  <si>
    <t>72.11.2</t>
  </si>
  <si>
    <r>
      <rPr>
        <sz val="10"/>
        <rFont val="Times New Roman"/>
        <family val="1"/>
        <charset val="238"/>
      </rPr>
      <t>Služby súvisiace s výskumom a experimentálnym vývojom v oblasti environmentálnej a priemyselnej biotechnológie</t>
    </r>
  </si>
  <si>
    <t>72.11.21</t>
  </si>
  <si>
    <r>
      <rPr>
        <sz val="10"/>
        <rFont val="Times New Roman"/>
        <family val="1"/>
        <charset val="238"/>
      </rPr>
      <t>Služby súvisiace so základným výskumom v oblasti environmentálnej a priemyselnej biotechnológie</t>
    </r>
  </si>
  <si>
    <t>72.11.22</t>
  </si>
  <si>
    <r>
      <rPr>
        <sz val="10"/>
        <rFont val="Times New Roman"/>
        <family val="1"/>
        <charset val="238"/>
      </rPr>
      <t>Služby súvisiace s aplikovaným výskumom v oblasti environmentálnej a priemyselnej biotechnológie</t>
    </r>
  </si>
  <si>
    <t>72.11..23</t>
  </si>
  <si>
    <r>
      <rPr>
        <sz val="10"/>
        <rFont val="Times New Roman"/>
        <family val="1"/>
        <charset val="238"/>
      </rPr>
      <t>Služby súvisiace s experimentálnym vývojom v oblasti environmentálnej a priemyselnej biotechnológie</t>
    </r>
  </si>
  <si>
    <t>72.11.3</t>
  </si>
  <si>
    <r>
      <rPr>
        <sz val="10"/>
        <rFont val="Times New Roman"/>
        <family val="1"/>
        <charset val="238"/>
      </rPr>
      <t>Služby súvisiace s výskumom a experimentálnym vývojom v oblasti poľnohospodárskej biotechnológie</t>
    </r>
  </si>
  <si>
    <r>
      <rPr>
        <sz val="10"/>
        <rFont val="Times New Roman"/>
        <family val="1"/>
        <charset val="238"/>
      </rPr>
      <t>72.11.31</t>
    </r>
  </si>
  <si>
    <r>
      <rPr>
        <sz val="10"/>
        <rFont val="Times New Roman"/>
        <family val="1"/>
        <charset val="238"/>
      </rPr>
      <t>Služby súvisiace so základným výskumom v oblasti poľnohospodárskej biotechnológie</t>
    </r>
  </si>
  <si>
    <r>
      <rPr>
        <sz val="10"/>
        <rFont val="Times New Roman"/>
        <family val="1"/>
        <charset val="238"/>
      </rPr>
      <t>72.11.32</t>
    </r>
  </si>
  <si>
    <r>
      <rPr>
        <sz val="10"/>
        <rFont val="Times New Roman"/>
        <family val="1"/>
        <charset val="238"/>
      </rPr>
      <t>Služby súvisiace s aplikovaným výskumom v oblasti poľnohospodárskej biotechnológie</t>
    </r>
  </si>
  <si>
    <r>
      <rPr>
        <sz val="10"/>
        <rFont val="Times New Roman"/>
        <family val="1"/>
        <charset val="238"/>
      </rPr>
      <t>72.11.33</t>
    </r>
  </si>
  <si>
    <r>
      <rPr>
        <sz val="10"/>
        <rFont val="Times New Roman"/>
        <family val="1"/>
        <charset val="238"/>
      </rPr>
      <t>Služby súvisiace s experimentálnym vývojom v oblasti poľnohospodárskej biotechnológie</t>
    </r>
  </si>
  <si>
    <t>72.11.4</t>
  </si>
  <si>
    <r>
      <rPr>
        <sz val="10"/>
        <rFont val="Times New Roman"/>
        <family val="1"/>
        <charset val="238"/>
      </rPr>
      <t>Originálny výskum a vývoj v oblasti biotechnológie</t>
    </r>
  </si>
  <si>
    <t>72.11.40</t>
  </si>
  <si>
    <t>72.19</t>
  </si>
  <si>
    <r>
      <rPr>
        <sz val="10"/>
        <rFont val="Times New Roman"/>
        <family val="1"/>
        <charset val="238"/>
      </rPr>
      <t>Služby súvisiace s výskumom a experimentálnym vývojom ostatných prírodných a technických vied</t>
    </r>
  </si>
  <si>
    <r>
      <rPr>
        <sz val="10"/>
        <rFont val="Times New Roman"/>
        <family val="1"/>
        <charset val="238"/>
      </rPr>
      <t>72.19.1</t>
    </r>
  </si>
  <si>
    <r>
      <rPr>
        <sz val="10"/>
        <rFont val="Times New Roman"/>
        <family val="1"/>
        <charset val="238"/>
      </rPr>
      <t>Služby súvisiace s výskumom a experimentálnym vývojom fyzikálnych vied</t>
    </r>
  </si>
  <si>
    <r>
      <rPr>
        <sz val="10"/>
        <rFont val="Times New Roman"/>
        <family val="1"/>
        <charset val="238"/>
      </rPr>
      <t>72.19.11</t>
    </r>
  </si>
  <si>
    <r>
      <rPr>
        <sz val="10"/>
        <rFont val="Times New Roman"/>
        <family val="1"/>
        <charset val="238"/>
      </rPr>
      <t>Služby súvisiace so základným výskumom v oblasti fyzikálnych vied</t>
    </r>
  </si>
  <si>
    <r>
      <rPr>
        <sz val="10"/>
        <rFont val="Times New Roman"/>
        <family val="1"/>
        <charset val="238"/>
      </rPr>
      <t>72.19.12</t>
    </r>
  </si>
  <si>
    <r>
      <rPr>
        <sz val="10"/>
        <rFont val="Times New Roman"/>
        <family val="1"/>
        <charset val="238"/>
      </rPr>
      <t>Služby súvisiace s aplikovaným výskumom v oblasti fyzikálnych vied</t>
    </r>
  </si>
  <si>
    <r>
      <rPr>
        <sz val="10"/>
        <rFont val="Times New Roman"/>
        <family val="1"/>
        <charset val="238"/>
      </rPr>
      <t>72.19.13</t>
    </r>
  </si>
  <si>
    <r>
      <rPr>
        <sz val="10"/>
        <rFont val="Times New Roman"/>
        <family val="1"/>
        <charset val="238"/>
      </rPr>
      <t>Služby súvisiace s experimentálnym vývojom fyzikálnych vied</t>
    </r>
  </si>
  <si>
    <r>
      <rPr>
        <sz val="10"/>
        <rFont val="Times New Roman"/>
        <family val="1"/>
        <charset val="238"/>
      </rPr>
      <t>72.19.2</t>
    </r>
  </si>
  <si>
    <r>
      <rPr>
        <sz val="10"/>
        <rFont val="Times New Roman"/>
        <family val="1"/>
        <charset val="238"/>
      </rPr>
      <t>Služby súvisiace s výskumom a experimentálnym vývojom v oblasti chémie a biológie</t>
    </r>
  </si>
  <si>
    <r>
      <rPr>
        <sz val="10"/>
        <rFont val="Times New Roman"/>
        <family val="1"/>
        <charset val="238"/>
      </rPr>
      <t>72.19.21</t>
    </r>
  </si>
  <si>
    <r>
      <rPr>
        <sz val="10"/>
        <rFont val="Times New Roman"/>
        <family val="1"/>
        <charset val="238"/>
      </rPr>
      <t>Služby súvisiace so základným výskumom v oblasti chémie a biológie</t>
    </r>
  </si>
  <si>
    <r>
      <rPr>
        <sz val="10"/>
        <rFont val="Times New Roman"/>
        <family val="1"/>
        <charset val="238"/>
      </rPr>
      <t>72.19.22</t>
    </r>
  </si>
  <si>
    <r>
      <rPr>
        <sz val="10"/>
        <rFont val="Times New Roman"/>
        <family val="1"/>
        <charset val="238"/>
      </rPr>
      <t>Služby súvisiace s aplikovaným výskumom v oblasti chémie a biológie</t>
    </r>
  </si>
  <si>
    <r>
      <rPr>
        <sz val="10"/>
        <rFont val="Times New Roman"/>
        <family val="1"/>
        <charset val="238"/>
      </rPr>
      <t>72.19.23</t>
    </r>
  </si>
  <si>
    <r>
      <rPr>
        <sz val="10"/>
        <rFont val="Times New Roman"/>
        <family val="1"/>
        <charset val="238"/>
      </rPr>
      <t>Služby súvisiace s experimentálnym vývojom v oblasti chémie a biológie</t>
    </r>
  </si>
  <si>
    <r>
      <rPr>
        <sz val="10"/>
        <rFont val="Times New Roman"/>
        <family val="1"/>
        <charset val="238"/>
      </rPr>
      <t>72.19.3</t>
    </r>
  </si>
  <si>
    <r>
      <rPr>
        <sz val="10"/>
        <rFont val="Times New Roman"/>
        <family val="1"/>
        <charset val="238"/>
      </rPr>
      <t>Služby súvisiace s výskumom a experimentálnym vývojom techniky a technológie okrem biotechnológie</t>
    </r>
  </si>
  <si>
    <r>
      <rPr>
        <sz val="10"/>
        <rFont val="Times New Roman"/>
        <family val="1"/>
        <charset val="238"/>
      </rPr>
      <t>72.19.31</t>
    </r>
  </si>
  <si>
    <r>
      <rPr>
        <sz val="10"/>
        <rFont val="Times New Roman"/>
        <family val="1"/>
        <charset val="238"/>
      </rPr>
      <t>Služby súvisiace so základným výskumom v oblasti inžinierstva a technológie okrem biotechnológie</t>
    </r>
  </si>
  <si>
    <r>
      <rPr>
        <sz val="10"/>
        <rFont val="Times New Roman"/>
        <family val="1"/>
        <charset val="238"/>
      </rPr>
      <t>72.19.32</t>
    </r>
  </si>
  <si>
    <r>
      <rPr>
        <sz val="10"/>
        <rFont val="Times New Roman"/>
        <family val="1"/>
        <charset val="238"/>
      </rPr>
      <t>Služby súvisiace s aplikovaným výskumom v oblasti inžinierstva a technológie okrem biotechnológie</t>
    </r>
  </si>
  <si>
    <r>
      <rPr>
        <sz val="10"/>
        <rFont val="Times New Roman"/>
        <family val="1"/>
        <charset val="238"/>
      </rPr>
      <t>72.19.33</t>
    </r>
  </si>
  <si>
    <r>
      <rPr>
        <sz val="10"/>
        <rFont val="Times New Roman"/>
        <family val="1"/>
        <charset val="238"/>
      </rPr>
      <t>Služby súvisiace s experimentálnym vývojom inžinierstva a technológie okrem biotechnológie</t>
    </r>
  </si>
  <si>
    <r>
      <rPr>
        <sz val="10"/>
        <rFont val="Times New Roman"/>
        <family val="1"/>
        <charset val="238"/>
      </rPr>
      <t>72.19.4</t>
    </r>
  </si>
  <si>
    <r>
      <rPr>
        <sz val="10"/>
        <rFont val="Times New Roman"/>
        <family val="1"/>
        <charset val="238"/>
      </rPr>
      <t>Služby súvisiace s výskumom a experimentálnym vývojom v oblasti lekárskych vied a farmácie</t>
    </r>
  </si>
  <si>
    <r>
      <rPr>
        <sz val="10"/>
        <rFont val="Times New Roman"/>
        <family val="1"/>
        <charset val="238"/>
      </rPr>
      <t>72.19.41</t>
    </r>
  </si>
  <si>
    <r>
      <rPr>
        <sz val="10"/>
        <rFont val="Times New Roman"/>
        <family val="1"/>
        <charset val="238"/>
      </rPr>
      <t>Služby súvisiace so základným výskumom v oblasti lekárskych vied a farmácie</t>
    </r>
  </si>
  <si>
    <r>
      <rPr>
        <sz val="10"/>
        <rFont val="Times New Roman"/>
        <family val="1"/>
        <charset val="238"/>
      </rPr>
      <t>72.19.42</t>
    </r>
  </si>
  <si>
    <r>
      <rPr>
        <sz val="10"/>
        <rFont val="Times New Roman"/>
        <family val="1"/>
        <charset val="238"/>
      </rPr>
      <t>Služby súvisiace s aplikovaným výskumom v oblasti lekárskych vied a farmácie</t>
    </r>
  </si>
  <si>
    <r>
      <rPr>
        <sz val="10"/>
        <rFont val="Times New Roman"/>
        <family val="1"/>
        <charset val="238"/>
      </rPr>
      <t>72.19.43</t>
    </r>
  </si>
  <si>
    <r>
      <rPr>
        <sz val="10"/>
        <rFont val="Times New Roman"/>
        <family val="1"/>
        <charset val="238"/>
      </rPr>
      <t>Služby súvisiace s experimentálnym vývojom v oblasti lekárskych vied a farmácie</t>
    </r>
  </si>
  <si>
    <r>
      <rPr>
        <sz val="10"/>
        <rFont val="Times New Roman"/>
        <family val="1"/>
        <charset val="238"/>
      </rPr>
      <t>72.19.5</t>
    </r>
  </si>
  <si>
    <r>
      <rPr>
        <sz val="10"/>
        <rFont val="Times New Roman"/>
        <family val="1"/>
        <charset val="238"/>
      </rPr>
      <t>Služby súvisiace s výskumom a experimentálnym vývojom poľnohospodárskych vied</t>
    </r>
  </si>
  <si>
    <r>
      <rPr>
        <sz val="10"/>
        <rFont val="Times New Roman"/>
        <family val="1"/>
        <charset val="238"/>
      </rPr>
      <t>72.19.51</t>
    </r>
  </si>
  <si>
    <r>
      <rPr>
        <sz val="10"/>
        <rFont val="Times New Roman"/>
        <family val="1"/>
        <charset val="238"/>
      </rPr>
      <t>Služby súvisiace so základným výskumom v oblasti poľnohospodárskych vied</t>
    </r>
  </si>
  <si>
    <r>
      <rPr>
        <sz val="10"/>
        <rFont val="Times New Roman"/>
        <family val="1"/>
        <charset val="238"/>
      </rPr>
      <t>72.19.52</t>
    </r>
  </si>
  <si>
    <r>
      <rPr>
        <sz val="10"/>
        <rFont val="Times New Roman"/>
        <family val="1"/>
        <charset val="238"/>
      </rPr>
      <t>Služby súvisiace s aplikovaným výskumom v oblasti poľnohospodárskych vied</t>
    </r>
  </si>
  <si>
    <r>
      <rPr>
        <sz val="10"/>
        <rFont val="Times New Roman"/>
        <family val="1"/>
        <charset val="238"/>
      </rPr>
      <t>72.19.53</t>
    </r>
  </si>
  <si>
    <r>
      <rPr>
        <sz val="10"/>
        <rFont val="Times New Roman"/>
        <family val="1"/>
        <charset val="238"/>
      </rPr>
      <t>Služby súvisiace s experimentálnym vývojom poľnohospodárskych vied</t>
    </r>
  </si>
  <si>
    <r>
      <rPr>
        <sz val="10"/>
        <rFont val="Times New Roman"/>
        <family val="1"/>
        <charset val="238"/>
      </rPr>
      <t>72.19.6</t>
    </r>
  </si>
  <si>
    <r>
      <rPr>
        <sz val="10"/>
        <rFont val="Times New Roman"/>
        <family val="1"/>
        <charset val="238"/>
      </rPr>
      <t>Služby súvisiace s výskumom a experimentálnym vývojom ostatných prírodných vied</t>
    </r>
  </si>
  <si>
    <r>
      <rPr>
        <sz val="10"/>
        <rFont val="Times New Roman"/>
        <family val="1"/>
        <charset val="238"/>
      </rPr>
      <t>72.19.61</t>
    </r>
  </si>
  <si>
    <r>
      <rPr>
        <sz val="10"/>
        <rFont val="Times New Roman"/>
        <family val="1"/>
        <charset val="238"/>
      </rPr>
      <t>Služby súvisiace so základným výskumom v oblasti ostatných prírodných vied</t>
    </r>
  </si>
  <si>
    <r>
      <rPr>
        <sz val="10"/>
        <rFont val="Times New Roman"/>
        <family val="1"/>
        <charset val="238"/>
      </rPr>
      <t>72.19.62</t>
    </r>
  </si>
  <si>
    <r>
      <rPr>
        <sz val="10"/>
        <rFont val="Times New Roman"/>
        <family val="1"/>
        <charset val="238"/>
      </rPr>
      <t>Služby súvisiace s aplikovaným výskumom v oblasti ostatných prírodných vied</t>
    </r>
  </si>
  <si>
    <r>
      <rPr>
        <sz val="10"/>
        <rFont val="Times New Roman"/>
        <family val="1"/>
        <charset val="238"/>
      </rPr>
      <t>72.19.63</t>
    </r>
  </si>
  <si>
    <r>
      <rPr>
        <sz val="10"/>
        <rFont val="Times New Roman"/>
        <family val="1"/>
        <charset val="238"/>
      </rPr>
      <t>Služby súvisiace s experimentálnym vývojom ostatných prírodných vied</t>
    </r>
  </si>
  <si>
    <r>
      <rPr>
        <sz val="10"/>
        <rFont val="Times New Roman"/>
        <family val="1"/>
        <charset val="238"/>
      </rPr>
      <t>72.19.7</t>
    </r>
  </si>
  <si>
    <r>
      <rPr>
        <sz val="10"/>
        <rFont val="Times New Roman"/>
        <family val="1"/>
        <charset val="238"/>
      </rPr>
      <t>Originálny výskum a vývoj ostatných prírodných a technických vied</t>
    </r>
  </si>
  <si>
    <r>
      <rPr>
        <sz val="10"/>
        <rFont val="Times New Roman"/>
        <family val="1"/>
        <charset val="238"/>
      </rPr>
      <t>72.19.70</t>
    </r>
  </si>
  <si>
    <t>72.2</t>
  </si>
  <si>
    <r>
      <rPr>
        <sz val="10"/>
        <rFont val="Times New Roman"/>
        <family val="1"/>
        <charset val="238"/>
      </rPr>
      <t>Služby súvisiace s výskumom a experimentálnym vývojom spoločenských a humanitných vied</t>
    </r>
  </si>
  <si>
    <t>72.20</t>
  </si>
  <si>
    <r>
      <rPr>
        <sz val="10"/>
        <rFont val="Times New Roman"/>
        <family val="1"/>
        <charset val="238"/>
      </rPr>
      <t>72.20.1</t>
    </r>
  </si>
  <si>
    <r>
      <rPr>
        <sz val="10"/>
        <rFont val="Times New Roman"/>
        <family val="1"/>
        <charset val="238"/>
      </rPr>
      <t>Služby súvisiace s výskumom a experimentálnym vývojom psychológie</t>
    </r>
  </si>
  <si>
    <r>
      <rPr>
        <sz val="10"/>
        <rFont val="Times New Roman"/>
        <family val="1"/>
        <charset val="238"/>
      </rPr>
      <t>72.20.11</t>
    </r>
  </si>
  <si>
    <r>
      <rPr>
        <sz val="10"/>
        <rFont val="Times New Roman"/>
        <family val="1"/>
        <charset val="238"/>
      </rPr>
      <t>Služby súvisiace so základným výskumom v oblasti psychológie</t>
    </r>
  </si>
  <si>
    <r>
      <rPr>
        <sz val="10"/>
        <rFont val="Times New Roman"/>
        <family val="1"/>
        <charset val="238"/>
      </rPr>
      <t>72.20.12</t>
    </r>
  </si>
  <si>
    <r>
      <rPr>
        <sz val="10"/>
        <rFont val="Times New Roman"/>
        <family val="1"/>
        <charset val="238"/>
      </rPr>
      <t>Služby súvisiace s aplikovaným výskumom v oblasti psychológie</t>
    </r>
  </si>
  <si>
    <r>
      <rPr>
        <sz val="10"/>
        <rFont val="Times New Roman"/>
        <family val="1"/>
        <charset val="238"/>
      </rPr>
      <t>72.20.13</t>
    </r>
  </si>
  <si>
    <r>
      <rPr>
        <sz val="10"/>
        <rFont val="Times New Roman"/>
        <family val="1"/>
        <charset val="238"/>
      </rPr>
      <t>Služby súvisiace s experimentálnym vývojom v oblasti psychológie</t>
    </r>
  </si>
  <si>
    <r>
      <rPr>
        <sz val="10"/>
        <rFont val="Times New Roman"/>
        <family val="1"/>
        <charset val="238"/>
      </rPr>
      <t>72.20.2</t>
    </r>
  </si>
  <si>
    <r>
      <rPr>
        <sz val="10"/>
        <rFont val="Times New Roman"/>
        <family val="1"/>
        <charset val="238"/>
      </rPr>
      <t>Služby súvisiace s výskumom a experimentálnym vývojom práva</t>
    </r>
  </si>
  <si>
    <r>
      <rPr>
        <sz val="10"/>
        <rFont val="Times New Roman"/>
        <family val="1"/>
        <charset val="238"/>
      </rPr>
      <t>72.20.21</t>
    </r>
  </si>
  <si>
    <r>
      <rPr>
        <sz val="10"/>
        <rFont val="Times New Roman"/>
        <family val="1"/>
        <charset val="238"/>
      </rPr>
      <t>Služby súvisiace so základným výskumom v oblasti práva</t>
    </r>
  </si>
  <si>
    <r>
      <rPr>
        <sz val="10"/>
        <rFont val="Times New Roman"/>
        <family val="1"/>
        <charset val="238"/>
      </rPr>
      <t>72.20.22</t>
    </r>
  </si>
  <si>
    <r>
      <rPr>
        <sz val="10"/>
        <rFont val="Times New Roman"/>
        <family val="1"/>
        <charset val="238"/>
      </rPr>
      <t>Služby súvisiace s aplikovaným výskumom v oblasti práva</t>
    </r>
  </si>
  <si>
    <r>
      <rPr>
        <sz val="10"/>
        <rFont val="Times New Roman"/>
        <family val="1"/>
        <charset val="238"/>
      </rPr>
      <t>72.20.23</t>
    </r>
  </si>
  <si>
    <r>
      <rPr>
        <sz val="10"/>
        <rFont val="Times New Roman"/>
        <family val="1"/>
        <charset val="238"/>
      </rPr>
      <t>Služby súvisiace s experimentálnym vývojom v oblasti práva</t>
    </r>
  </si>
  <si>
    <r>
      <rPr>
        <sz val="10"/>
        <rFont val="Times New Roman"/>
        <family val="1"/>
        <charset val="238"/>
      </rPr>
      <t>72.20.3</t>
    </r>
  </si>
  <si>
    <r>
      <rPr>
        <sz val="10"/>
        <rFont val="Times New Roman"/>
        <family val="1"/>
        <charset val="238"/>
      </rPr>
      <t>Služby súvisiace s výskumom a experimentálnym vývojom jazykov a literatúry</t>
    </r>
  </si>
  <si>
    <r>
      <rPr>
        <sz val="10"/>
        <rFont val="Times New Roman"/>
        <family val="1"/>
        <charset val="238"/>
      </rPr>
      <t>72.20.31</t>
    </r>
  </si>
  <si>
    <r>
      <rPr>
        <sz val="10"/>
        <rFont val="Times New Roman"/>
        <family val="1"/>
        <charset val="238"/>
      </rPr>
      <t>Služby súvisiace so základným výskumom v oblasti jazykov a literatúry</t>
    </r>
  </si>
  <si>
    <r>
      <rPr>
        <sz val="10"/>
        <rFont val="Times New Roman"/>
        <family val="1"/>
        <charset val="238"/>
      </rPr>
      <t>72.20.32</t>
    </r>
  </si>
  <si>
    <r>
      <rPr>
        <sz val="10"/>
        <rFont val="Times New Roman"/>
        <family val="1"/>
        <charset val="238"/>
      </rPr>
      <t>Služby súvisiace s aplikovaným výskumom v oblasti jazykov a literatúry</t>
    </r>
  </si>
  <si>
    <r>
      <rPr>
        <sz val="10"/>
        <rFont val="Times New Roman"/>
        <family val="1"/>
        <charset val="238"/>
      </rPr>
      <t>72.20.33</t>
    </r>
  </si>
  <si>
    <r>
      <rPr>
        <sz val="10"/>
        <rFont val="Times New Roman"/>
        <family val="1"/>
        <charset val="238"/>
      </rPr>
      <t>Služby súvisiace s experimentálnym vývojom jazykov a literatúry</t>
    </r>
  </si>
  <si>
    <r>
      <rPr>
        <sz val="10"/>
        <rFont val="Times New Roman"/>
        <family val="1"/>
        <charset val="238"/>
      </rPr>
      <t>72.20.4</t>
    </r>
  </si>
  <si>
    <r>
      <rPr>
        <sz val="10"/>
        <rFont val="Times New Roman"/>
        <family val="1"/>
        <charset val="238"/>
      </rPr>
      <t>Služby súvisiace s výskumom a experimentálnym vývojom ostatných spoločenských a humanitných vied</t>
    </r>
  </si>
  <si>
    <r>
      <rPr>
        <sz val="10"/>
        <rFont val="Times New Roman"/>
        <family val="1"/>
        <charset val="238"/>
      </rPr>
      <t>72.20.41</t>
    </r>
  </si>
  <si>
    <r>
      <rPr>
        <sz val="10"/>
        <rFont val="Times New Roman"/>
        <family val="1"/>
        <charset val="238"/>
      </rPr>
      <t>Služby súvisiace so základným výskumom v oblasti ostatných spoločenských a humanitných vied</t>
    </r>
  </si>
  <si>
    <r>
      <rPr>
        <sz val="10"/>
        <rFont val="Times New Roman"/>
        <family val="1"/>
        <charset val="238"/>
      </rPr>
      <t>72.20.42</t>
    </r>
  </si>
  <si>
    <r>
      <rPr>
        <sz val="10"/>
        <rFont val="Times New Roman"/>
        <family val="1"/>
        <charset val="238"/>
      </rPr>
      <t>Služby súvisiace s aplikovaným výskumom v oblasti ostatných spoločenských a humanitných vied</t>
    </r>
  </si>
  <si>
    <r>
      <rPr>
        <sz val="10"/>
        <rFont val="Times New Roman"/>
        <family val="1"/>
        <charset val="238"/>
      </rPr>
      <t>72.20.43</t>
    </r>
  </si>
  <si>
    <r>
      <rPr>
        <sz val="10"/>
        <rFont val="Times New Roman"/>
        <family val="1"/>
        <charset val="238"/>
      </rPr>
      <t>Služby súvisiace s experimentálnym vývojom ostatných spoločenských a humanitných vied</t>
    </r>
  </si>
  <si>
    <r>
      <rPr>
        <sz val="10"/>
        <rFont val="Times New Roman"/>
        <family val="1"/>
        <charset val="238"/>
      </rPr>
      <t>72.20.5</t>
    </r>
  </si>
  <si>
    <r>
      <rPr>
        <sz val="10"/>
        <rFont val="Times New Roman"/>
        <family val="1"/>
        <charset val="238"/>
      </rPr>
      <t>Služby súvisiace s výskumom a experimentálnym vývojom v oblasti ekonómie</t>
    </r>
  </si>
  <si>
    <r>
      <rPr>
        <sz val="10"/>
        <rFont val="Times New Roman"/>
        <family val="1"/>
        <charset val="238"/>
      </rPr>
      <t>72.20.51</t>
    </r>
  </si>
  <si>
    <r>
      <rPr>
        <sz val="10"/>
        <rFont val="Times New Roman"/>
        <family val="1"/>
        <charset val="238"/>
      </rPr>
      <t>Služby súvisiace so základným výskumom v oblasti ekonómie</t>
    </r>
  </si>
  <si>
    <r>
      <rPr>
        <sz val="10"/>
        <rFont val="Times New Roman"/>
        <family val="1"/>
        <charset val="238"/>
      </rPr>
      <t>72.20.52</t>
    </r>
  </si>
  <si>
    <r>
      <rPr>
        <sz val="10"/>
        <rFont val="Times New Roman"/>
        <family val="1"/>
        <charset val="238"/>
      </rPr>
      <t>Služby súvisiace s aplikovaným výskumom v oblasti ekonómie</t>
    </r>
  </si>
  <si>
    <r>
      <rPr>
        <sz val="10"/>
        <rFont val="Times New Roman"/>
        <family val="1"/>
        <charset val="238"/>
      </rPr>
      <t>72.20.53</t>
    </r>
  </si>
  <si>
    <r>
      <rPr>
        <sz val="10"/>
        <rFont val="Times New Roman"/>
        <family val="1"/>
        <charset val="238"/>
      </rPr>
      <t>Služby súvisiace s experimentálnym vývojom v oblasti ekonómie</t>
    </r>
  </si>
  <si>
    <r>
      <rPr>
        <sz val="10"/>
        <rFont val="Times New Roman"/>
        <family val="1"/>
        <charset val="238"/>
      </rPr>
      <t>72.20.6</t>
    </r>
  </si>
  <si>
    <r>
      <rPr>
        <sz val="10"/>
        <rFont val="Times New Roman"/>
        <family val="1"/>
        <charset val="238"/>
      </rPr>
      <t>Originálny výskum a vývoj spoločenských a humanitných vied</t>
    </r>
  </si>
  <si>
    <r>
      <rPr>
        <sz val="10"/>
        <rFont val="Times New Roman"/>
        <family val="1"/>
        <charset val="238"/>
      </rPr>
      <t>72.20.60</t>
    </r>
  </si>
  <si>
    <r>
      <rPr>
        <sz val="10"/>
        <rFont val="Times New Roman"/>
        <family val="1"/>
        <charset val="238"/>
      </rPr>
      <t>Reklama a prieskum trhu</t>
    </r>
  </si>
  <si>
    <t>73.1</t>
  </si>
  <si>
    <r>
      <rPr>
        <sz val="10"/>
        <rFont val="Times New Roman"/>
        <family val="1"/>
        <charset val="238"/>
      </rPr>
      <t>Reklama</t>
    </r>
  </si>
  <si>
    <t>73.11</t>
  </si>
  <si>
    <r>
      <rPr>
        <sz val="10"/>
        <rFont val="Times New Roman"/>
        <family val="1"/>
        <charset val="238"/>
      </rPr>
      <t>Služby poskytované reklamnými agentúrami</t>
    </r>
  </si>
  <si>
    <t>73.11.1</t>
  </si>
  <si>
    <t>73.11.11</t>
  </si>
  <si>
    <r>
      <rPr>
        <sz val="10"/>
        <rFont val="Times New Roman"/>
        <family val="1"/>
        <charset val="238"/>
      </rPr>
      <t>Komplexné reklamné služby</t>
    </r>
  </si>
  <si>
    <t>73.11.12</t>
  </si>
  <si>
    <r>
      <rPr>
        <sz val="10"/>
        <rFont val="Times New Roman"/>
        <family val="1"/>
        <charset val="238"/>
      </rPr>
      <t>Služby v oblasti priameho marketingu a reklamnej pošty</t>
    </r>
  </si>
  <si>
    <t>73.11.13</t>
  </si>
  <si>
    <r>
      <rPr>
        <sz val="10"/>
        <rFont val="Times New Roman"/>
        <family val="1"/>
        <charset val="238"/>
      </rPr>
      <t>Vývoj reklamných koncepcií</t>
    </r>
  </si>
  <si>
    <t>73.11.19</t>
  </si>
  <si>
    <r>
      <rPr>
        <sz val="10"/>
        <rFont val="Times New Roman"/>
        <family val="1"/>
        <charset val="238"/>
      </rPr>
      <t>Ostatné reklamné služby</t>
    </r>
  </si>
  <si>
    <t>73.12</t>
  </si>
  <si>
    <r>
      <rPr>
        <sz val="10"/>
        <rFont val="Times New Roman"/>
        <family val="1"/>
        <charset val="238"/>
      </rPr>
      <t>Predaj mediálneho priestoru</t>
    </r>
  </si>
  <si>
    <t>73.12.1</t>
  </si>
  <si>
    <r>
      <rPr>
        <sz val="10"/>
        <rFont val="Times New Roman"/>
        <family val="1"/>
        <charset val="238"/>
      </rPr>
      <t>Predaj reklamného priestoru a času na základe poplatku a zmluvy</t>
    </r>
  </si>
  <si>
    <t>73.12.11</t>
  </si>
  <si>
    <r>
      <rPr>
        <sz val="10"/>
        <rFont val="Times New Roman"/>
        <family val="1"/>
        <charset val="238"/>
      </rPr>
      <t>Predaj reklamného priestoru v tlačových médiách na základe poplatku alebo zmluvy</t>
    </r>
  </si>
  <si>
    <t>73.12.12</t>
  </si>
  <si>
    <r>
      <rPr>
        <sz val="10"/>
        <rFont val="Times New Roman"/>
        <family val="1"/>
        <charset val="238"/>
      </rPr>
      <t>Predaj reklamného priestoru alebo času v televízii/rozhlase na základe poplatku alebo zmluvy</t>
    </r>
  </si>
  <si>
    <t>73.12.13</t>
  </si>
  <si>
    <r>
      <rPr>
        <sz val="10"/>
        <rFont val="Times New Roman"/>
        <family val="1"/>
        <charset val="238"/>
      </rPr>
      <t>Predaj reklamného priestoru a času na internete na základe poplatku a zmluvy</t>
    </r>
  </si>
  <si>
    <t>73.12.14</t>
  </si>
  <si>
    <r>
      <rPr>
        <sz val="10"/>
        <rFont val="Times New Roman"/>
        <family val="1"/>
        <charset val="238"/>
      </rPr>
      <t>Predaj reklamy súvisiacej s akciami</t>
    </r>
  </si>
  <si>
    <t>73.12.19</t>
  </si>
  <si>
    <r>
      <rPr>
        <sz val="10"/>
        <rFont val="Times New Roman"/>
        <family val="1"/>
        <charset val="238"/>
      </rPr>
      <t>Ostatný predaj reklamného priestoru a času na základe poplatku a zmluvy</t>
    </r>
  </si>
  <si>
    <t>73.12.2</t>
  </si>
  <si>
    <r>
      <rPr>
        <sz val="10"/>
        <rFont val="Times New Roman"/>
        <family val="1"/>
        <charset val="238"/>
      </rPr>
      <t>Ďalší predaj reklamného priestoru a času na základe poplatku a zmluvy</t>
    </r>
  </si>
  <si>
    <t>73.12.20</t>
  </si>
  <si>
    <t>73.2</t>
  </si>
  <si>
    <r>
      <rPr>
        <sz val="10"/>
        <rFont val="Times New Roman"/>
        <family val="1"/>
        <charset val="238"/>
      </rPr>
      <t>Služby prieskumu trhu a verejnej mienky</t>
    </r>
  </si>
  <si>
    <t>73.20</t>
  </si>
  <si>
    <r>
      <rPr>
        <sz val="10"/>
        <rFont val="Times New Roman"/>
        <family val="1"/>
        <charset val="238"/>
      </rPr>
      <t>73.20.1</t>
    </r>
  </si>
  <si>
    <r>
      <rPr>
        <sz val="10"/>
        <rFont val="Times New Roman"/>
        <family val="1"/>
        <charset val="238"/>
      </rPr>
      <t>Prieskum trhu a podobné služby</t>
    </r>
  </si>
  <si>
    <r>
      <rPr>
        <sz val="10"/>
        <rFont val="Times New Roman"/>
        <family val="1"/>
        <charset val="238"/>
      </rPr>
      <t>73.20.11</t>
    </r>
  </si>
  <si>
    <r>
      <rPr>
        <sz val="10"/>
        <rFont val="Times New Roman"/>
        <family val="1"/>
        <charset val="238"/>
      </rPr>
      <t>Služby prieskumu trhu: kvalitatívny prieskum</t>
    </r>
  </si>
  <si>
    <r>
      <rPr>
        <sz val="10"/>
        <rFont val="Times New Roman"/>
        <family val="1"/>
        <charset val="238"/>
      </rPr>
      <t>73.20.12</t>
    </r>
  </si>
  <si>
    <r>
      <rPr>
        <sz val="10"/>
        <rFont val="Times New Roman"/>
        <family val="1"/>
        <charset val="238"/>
      </rPr>
      <t>Služby prieskumu trhu: kvantitatívny ad hoc prieskum</t>
    </r>
  </si>
  <si>
    <r>
      <rPr>
        <sz val="10"/>
        <rFont val="Times New Roman"/>
        <family val="1"/>
        <charset val="238"/>
      </rPr>
      <t>73.20.13</t>
    </r>
  </si>
  <si>
    <r>
      <rPr>
        <sz val="10"/>
        <rFont val="Times New Roman"/>
        <family val="1"/>
        <charset val="238"/>
      </rPr>
      <t>Služby prieskumu trhu: kvantitatívny kontinuálny a pravidelný prieskum</t>
    </r>
  </si>
  <si>
    <r>
      <rPr>
        <sz val="10"/>
        <rFont val="Times New Roman"/>
        <family val="1"/>
        <charset val="238"/>
      </rPr>
      <t>73.20.14</t>
    </r>
  </si>
  <si>
    <r>
      <rPr>
        <sz val="10"/>
        <rFont val="Times New Roman"/>
        <family val="1"/>
        <charset val="238"/>
      </rPr>
      <t>Skúmanie trhu iné ako formou prieskumov</t>
    </r>
  </si>
  <si>
    <r>
      <rPr>
        <sz val="10"/>
        <rFont val="Times New Roman"/>
        <family val="1"/>
        <charset val="238"/>
      </rPr>
      <t>73.20.19</t>
    </r>
  </si>
  <si>
    <r>
      <rPr>
        <sz val="10"/>
        <rFont val="Times New Roman"/>
        <family val="1"/>
        <charset val="238"/>
      </rPr>
      <t>Ostatné služby prieskumu trhu</t>
    </r>
  </si>
  <si>
    <r>
      <rPr>
        <sz val="10"/>
        <rFont val="Times New Roman"/>
        <family val="1"/>
        <charset val="238"/>
      </rPr>
      <t>73.20.2</t>
    </r>
  </si>
  <si>
    <r>
      <rPr>
        <sz val="10"/>
        <rFont val="Times New Roman"/>
        <family val="1"/>
        <charset val="238"/>
      </rPr>
      <t>Služby prieskumu verejnej mienky</t>
    </r>
  </si>
  <si>
    <r>
      <rPr>
        <sz val="10"/>
        <rFont val="Times New Roman"/>
        <family val="1"/>
        <charset val="238"/>
      </rPr>
      <t>73.20.20</t>
    </r>
  </si>
  <si>
    <r>
      <rPr>
        <sz val="10"/>
        <rFont val="Times New Roman"/>
        <family val="1"/>
        <charset val="238"/>
      </rPr>
      <t>Ostatné odborné, vedecké a technické služby</t>
    </r>
  </si>
  <si>
    <t>74.1</t>
  </si>
  <si>
    <r>
      <rPr>
        <sz val="10"/>
        <rFont val="Times New Roman"/>
        <family val="1"/>
        <charset val="238"/>
      </rPr>
      <t>Špecializované dizajnérske služby</t>
    </r>
  </si>
  <si>
    <t>74.10</t>
  </si>
  <si>
    <t>74.10.1</t>
  </si>
  <si>
    <r>
      <rPr>
        <sz val="10"/>
        <rFont val="Times New Roman"/>
        <family val="1"/>
        <charset val="238"/>
      </rPr>
      <t>Návrhy interiérov, priemyselné návrhy a ostatné špecializované dizajnérske služby</t>
    </r>
  </si>
  <si>
    <t>74.10.11</t>
  </si>
  <si>
    <r>
      <rPr>
        <sz val="10"/>
        <rFont val="Times New Roman"/>
        <family val="1"/>
        <charset val="238"/>
      </rPr>
      <t>Interiérové dizajnérske služby</t>
    </r>
  </si>
  <si>
    <t>74.10.12</t>
  </si>
  <si>
    <r>
      <rPr>
        <sz val="10"/>
        <rFont val="Times New Roman"/>
        <family val="1"/>
        <charset val="238"/>
      </rPr>
      <t>Priemyselné dizajnérske služby</t>
    </r>
  </si>
  <si>
    <t>74.10.19</t>
  </si>
  <si>
    <r>
      <rPr>
        <sz val="10"/>
        <rFont val="Times New Roman"/>
        <family val="1"/>
        <charset val="238"/>
      </rPr>
      <t>Ostatné špecializované dizajnérske služby</t>
    </r>
  </si>
  <si>
    <t>74.10.2</t>
  </si>
  <si>
    <r>
      <rPr>
        <sz val="10"/>
        <rFont val="Times New Roman"/>
        <family val="1"/>
        <charset val="238"/>
      </rPr>
      <t>Pôvodný dizajn</t>
    </r>
  </si>
  <si>
    <t>74.10.20</t>
  </si>
  <si>
    <t>74.2</t>
  </si>
  <si>
    <r>
      <rPr>
        <sz val="10"/>
        <rFont val="Times New Roman"/>
        <family val="1"/>
        <charset val="238"/>
      </rPr>
      <t>Fotografické služby</t>
    </r>
  </si>
  <si>
    <t>74.20</t>
  </si>
  <si>
    <r>
      <rPr>
        <sz val="10"/>
        <rFont val="Times New Roman"/>
        <family val="1"/>
        <charset val="238"/>
      </rPr>
      <t>74.20.1</t>
    </r>
  </si>
  <si>
    <r>
      <rPr>
        <sz val="10"/>
        <rFont val="Times New Roman"/>
        <family val="1"/>
        <charset val="238"/>
      </rPr>
      <t>Fotografické dosky, filmy iné ako kinematografické, exponované</t>
    </r>
  </si>
  <si>
    <r>
      <rPr>
        <sz val="10"/>
        <rFont val="Times New Roman"/>
        <family val="1"/>
        <charset val="238"/>
      </rPr>
      <t>74.20.11</t>
    </r>
  </si>
  <si>
    <r>
      <rPr>
        <sz val="10"/>
        <rFont val="Times New Roman"/>
        <family val="1"/>
        <charset val="238"/>
      </rPr>
      <t>Fotografické dosky, filmy, exponované, ale nevyvolané</t>
    </r>
  </si>
  <si>
    <r>
      <rPr>
        <sz val="10"/>
        <rFont val="Times New Roman"/>
        <family val="1"/>
        <charset val="238"/>
      </rPr>
      <t>74.20.12</t>
    </r>
  </si>
  <si>
    <r>
      <rPr>
        <sz val="10"/>
        <rFont val="Times New Roman"/>
        <family val="1"/>
        <charset val="238"/>
      </rPr>
      <t>Fotografické dosky, filmy, exponované a vyvolané, pre ofsetovú reprodukciu</t>
    </r>
  </si>
  <si>
    <r>
      <rPr>
        <sz val="10"/>
        <rFont val="Times New Roman"/>
        <family val="1"/>
        <charset val="238"/>
      </rPr>
      <t>74.20.19</t>
    </r>
  </si>
  <si>
    <r>
      <rPr>
        <sz val="10"/>
        <rFont val="Times New Roman"/>
        <family val="1"/>
        <charset val="238"/>
      </rPr>
      <t>Ostatné fotografické dosky, filmy, exponované a vyvolané</t>
    </r>
  </si>
  <si>
    <r>
      <rPr>
        <sz val="10"/>
        <rFont val="Times New Roman"/>
        <family val="1"/>
        <charset val="238"/>
      </rPr>
      <t>74.20.2</t>
    </r>
  </si>
  <si>
    <r>
      <rPr>
        <sz val="10"/>
        <rFont val="Times New Roman"/>
        <family val="1"/>
        <charset val="238"/>
      </rPr>
      <t>Špeciálne fotografické služby</t>
    </r>
  </si>
  <si>
    <r>
      <rPr>
        <sz val="10"/>
        <rFont val="Times New Roman"/>
        <family val="1"/>
        <charset val="238"/>
      </rPr>
      <t>74.20.21</t>
    </r>
  </si>
  <si>
    <r>
      <rPr>
        <sz val="10"/>
        <rFont val="Times New Roman"/>
        <family val="1"/>
        <charset val="238"/>
      </rPr>
      <t>Portrétne fotografické služby</t>
    </r>
  </si>
  <si>
    <r>
      <rPr>
        <sz val="10"/>
        <rFont val="Times New Roman"/>
        <family val="1"/>
        <charset val="238"/>
      </rPr>
      <t>74.20.22</t>
    </r>
  </si>
  <si>
    <r>
      <rPr>
        <sz val="10"/>
        <rFont val="Times New Roman"/>
        <family val="1"/>
        <charset val="238"/>
      </rPr>
      <t>Reklamné a súvisiace fotografické služby</t>
    </r>
  </si>
  <si>
    <r>
      <rPr>
        <sz val="10"/>
        <rFont val="Times New Roman"/>
        <family val="1"/>
        <charset val="238"/>
      </rPr>
      <t>74.20.23</t>
    </r>
  </si>
  <si>
    <r>
      <rPr>
        <sz val="10"/>
        <rFont val="Times New Roman"/>
        <family val="1"/>
        <charset val="238"/>
      </rPr>
      <t>Fotografovanie a natáčanie podujatí</t>
    </r>
  </si>
  <si>
    <r>
      <rPr>
        <sz val="10"/>
        <rFont val="Times New Roman"/>
        <family val="1"/>
        <charset val="238"/>
      </rPr>
      <t>74.20.24</t>
    </r>
  </si>
  <si>
    <r>
      <rPr>
        <sz val="10"/>
        <rFont val="Times New Roman"/>
        <family val="1"/>
        <charset val="238"/>
      </rPr>
      <t>Letecké fotografické služby</t>
    </r>
  </si>
  <si>
    <r>
      <rPr>
        <sz val="10"/>
        <rFont val="Times New Roman"/>
        <family val="1"/>
        <charset val="238"/>
      </rPr>
      <t>74.20.29</t>
    </r>
  </si>
  <si>
    <r>
      <rPr>
        <sz val="10"/>
        <rFont val="Times New Roman"/>
        <family val="1"/>
        <charset val="238"/>
      </rPr>
      <t>Ostatné špeciálne fotografické služby</t>
    </r>
  </si>
  <si>
    <r>
      <rPr>
        <sz val="10"/>
        <rFont val="Times New Roman"/>
        <family val="1"/>
        <charset val="238"/>
      </rPr>
      <t>74.20.3</t>
    </r>
  </si>
  <si>
    <r>
      <rPr>
        <sz val="10"/>
        <rFont val="Times New Roman"/>
        <family val="1"/>
        <charset val="238"/>
      </rPr>
      <t>Ostatné fotografické služby</t>
    </r>
  </si>
  <si>
    <r>
      <rPr>
        <sz val="10"/>
        <rFont val="Times New Roman"/>
        <family val="1"/>
        <charset val="238"/>
      </rPr>
      <t>74.20.31</t>
    </r>
  </si>
  <si>
    <r>
      <rPr>
        <sz val="10"/>
        <rFont val="Times New Roman"/>
        <family val="1"/>
        <charset val="238"/>
      </rPr>
      <t>Spracovanie fotografií</t>
    </r>
  </si>
  <si>
    <r>
      <rPr>
        <sz val="10"/>
        <rFont val="Times New Roman"/>
        <family val="1"/>
        <charset val="238"/>
      </rPr>
      <t>74.20.32</t>
    </r>
  </si>
  <si>
    <r>
      <rPr>
        <sz val="10"/>
        <rFont val="Times New Roman"/>
        <family val="1"/>
        <charset val="238"/>
      </rPr>
      <t>Reštaurovanie a retušovanie fotografií</t>
    </r>
  </si>
  <si>
    <r>
      <rPr>
        <sz val="10"/>
        <rFont val="Times New Roman"/>
        <family val="1"/>
        <charset val="238"/>
      </rPr>
      <t>74.20.39</t>
    </r>
  </si>
  <si>
    <r>
      <rPr>
        <sz val="10"/>
        <rFont val="Times New Roman"/>
        <family val="1"/>
        <charset val="238"/>
      </rPr>
      <t>Ostatné fotografické služby i. n.</t>
    </r>
  </si>
  <si>
    <t>74.3</t>
  </si>
  <si>
    <r>
      <rPr>
        <sz val="10"/>
        <rFont val="Times New Roman"/>
        <family val="1"/>
        <charset val="238"/>
      </rPr>
      <t>Prekladateľské a tlmočnícke služby</t>
    </r>
  </si>
  <si>
    <t>74.30</t>
  </si>
  <si>
    <r>
      <rPr>
        <sz val="10"/>
        <rFont val="Times New Roman"/>
        <family val="1"/>
        <charset val="238"/>
      </rPr>
      <t>74.30.1</t>
    </r>
  </si>
  <si>
    <r>
      <rPr>
        <sz val="10"/>
        <rFont val="Times New Roman"/>
        <family val="1"/>
        <charset val="238"/>
      </rPr>
      <t>74.30.11</t>
    </r>
  </si>
  <si>
    <r>
      <rPr>
        <sz val="10"/>
        <rFont val="Times New Roman"/>
        <family val="1"/>
        <charset val="238"/>
      </rPr>
      <t>Prekladateľské služby</t>
    </r>
  </si>
  <si>
    <r>
      <rPr>
        <sz val="10"/>
        <rFont val="Times New Roman"/>
        <family val="1"/>
        <charset val="238"/>
      </rPr>
      <t>74.30.12</t>
    </r>
  </si>
  <si>
    <r>
      <rPr>
        <sz val="10"/>
        <rFont val="Times New Roman"/>
        <family val="1"/>
        <charset val="238"/>
      </rPr>
      <t>Tlmočnícke služby</t>
    </r>
  </si>
  <si>
    <t>74.9</t>
  </si>
  <si>
    <r>
      <rPr>
        <sz val="10"/>
        <rFont val="Times New Roman"/>
        <family val="1"/>
        <charset val="238"/>
      </rPr>
      <t>Ostatné odborné, vedecké a technické činnosti i. n.</t>
    </r>
  </si>
  <si>
    <t>74.90</t>
  </si>
  <si>
    <r>
      <rPr>
        <sz val="10"/>
        <rFont val="Times New Roman"/>
        <family val="1"/>
        <charset val="238"/>
      </rPr>
      <t>74.90.1</t>
    </r>
  </si>
  <si>
    <r>
      <rPr>
        <sz val="10"/>
        <rFont val="Times New Roman"/>
        <family val="1"/>
        <charset val="238"/>
      </rPr>
      <t>Odborné a technické podporné a konzultačné služby i. n.</t>
    </r>
  </si>
  <si>
    <r>
      <rPr>
        <sz val="10"/>
        <rFont val="Times New Roman"/>
        <family val="1"/>
        <charset val="238"/>
      </rPr>
      <t>74.90.11</t>
    </r>
  </si>
  <si>
    <r>
      <rPr>
        <sz val="10"/>
        <rFont val="Times New Roman"/>
        <family val="1"/>
        <charset val="238"/>
      </rPr>
      <t>Audit faktúr a informácie o sadzbách prepravného</t>
    </r>
  </si>
  <si>
    <r>
      <rPr>
        <sz val="10"/>
        <rFont val="Times New Roman"/>
        <family val="1"/>
        <charset val="238"/>
      </rPr>
      <t>74.90.12</t>
    </r>
  </si>
  <si>
    <r>
      <rPr>
        <sz val="10"/>
        <rFont val="Times New Roman"/>
        <family val="1"/>
        <charset val="238"/>
      </rPr>
      <t>Maklérske a odhadcovské služby iné ako pre nehnuteľnosti a poistenie</t>
    </r>
  </si>
  <si>
    <r>
      <rPr>
        <sz val="10"/>
        <rFont val="Times New Roman"/>
        <family val="1"/>
        <charset val="238"/>
      </rPr>
      <t>74.90.13</t>
    </r>
  </si>
  <si>
    <r>
      <rPr>
        <sz val="10"/>
        <rFont val="Times New Roman"/>
        <family val="1"/>
        <charset val="238"/>
      </rPr>
      <t>Environmentálne konzultačné služby</t>
    </r>
  </si>
  <si>
    <r>
      <rPr>
        <sz val="10"/>
        <rFont val="Times New Roman"/>
        <family val="1"/>
        <charset val="238"/>
      </rPr>
      <t>74.90.14</t>
    </r>
  </si>
  <si>
    <r>
      <rPr>
        <sz val="10"/>
        <rFont val="Times New Roman"/>
        <family val="1"/>
        <charset val="238"/>
      </rPr>
      <t>Predpoveď počasia a meteorologické služby</t>
    </r>
  </si>
  <si>
    <r>
      <rPr>
        <sz val="10"/>
        <rFont val="Times New Roman"/>
        <family val="1"/>
        <charset val="238"/>
      </rPr>
      <t>74.90.15</t>
    </r>
  </si>
  <si>
    <r>
      <rPr>
        <sz val="10"/>
        <rFont val="Times New Roman"/>
        <family val="1"/>
        <charset val="238"/>
      </rPr>
      <t>Konzultačné služby v oblasti bezpečnosti</t>
    </r>
  </si>
  <si>
    <r>
      <rPr>
        <sz val="10"/>
        <rFont val="Times New Roman"/>
        <family val="1"/>
        <charset val="238"/>
      </rPr>
      <t>74.90.19</t>
    </r>
  </si>
  <si>
    <r>
      <rPr>
        <sz val="10"/>
        <rFont val="Times New Roman"/>
        <family val="1"/>
        <charset val="238"/>
      </rPr>
      <t>Ostatné vedecké a technické konzultačné služby i. n.</t>
    </r>
  </si>
  <si>
    <r>
      <rPr>
        <sz val="10"/>
        <rFont val="Times New Roman"/>
        <family val="1"/>
        <charset val="238"/>
      </rPr>
      <t>74.90.2</t>
    </r>
  </si>
  <si>
    <r>
      <rPr>
        <sz val="10"/>
        <rFont val="Times New Roman"/>
        <family val="1"/>
        <charset val="238"/>
      </rPr>
      <t>Ostatné odborné, technické a podnikateľské služby i. n.</t>
    </r>
  </si>
  <si>
    <r>
      <rPr>
        <sz val="10"/>
        <rFont val="Times New Roman"/>
        <family val="1"/>
        <charset val="238"/>
      </rPr>
      <t>74.90.20</t>
    </r>
  </si>
  <si>
    <r>
      <rPr>
        <sz val="10"/>
        <rFont val="Times New Roman"/>
        <family val="1"/>
        <charset val="238"/>
      </rPr>
      <t>Veterinárne služby</t>
    </r>
  </si>
  <si>
    <t>75.0</t>
  </si>
  <si>
    <t>75.00</t>
  </si>
  <si>
    <r>
      <rPr>
        <sz val="10"/>
        <rFont val="Times New Roman"/>
        <family val="1"/>
        <charset val="238"/>
      </rPr>
      <t>75.00.1</t>
    </r>
  </si>
  <si>
    <r>
      <rPr>
        <sz val="10"/>
        <rFont val="Times New Roman"/>
        <family val="1"/>
        <charset val="238"/>
      </rPr>
      <t>75.00.11</t>
    </r>
  </si>
  <si>
    <r>
      <rPr>
        <sz val="10"/>
        <rFont val="Times New Roman"/>
        <family val="1"/>
        <charset val="238"/>
      </rPr>
      <t>Veterinárne služby pre domáce zvieratá</t>
    </r>
  </si>
  <si>
    <r>
      <rPr>
        <sz val="10"/>
        <rFont val="Times New Roman"/>
        <family val="1"/>
        <charset val="238"/>
      </rPr>
      <t>75.00.12</t>
    </r>
  </si>
  <si>
    <r>
      <rPr>
        <sz val="10"/>
        <rFont val="Times New Roman"/>
        <family val="1"/>
        <charset val="238"/>
      </rPr>
      <t>Veterinárne služby pre hospodárske zvieratá</t>
    </r>
  </si>
  <si>
    <r>
      <rPr>
        <sz val="10"/>
        <rFont val="Times New Roman"/>
        <family val="1"/>
        <charset val="238"/>
      </rPr>
      <t>75.00.19</t>
    </r>
  </si>
  <si>
    <r>
      <rPr>
        <sz val="10"/>
        <rFont val="Times New Roman"/>
        <family val="1"/>
        <charset val="238"/>
      </rPr>
      <t>Ostatné veterinárne služby</t>
    </r>
  </si>
  <si>
    <r>
      <rPr>
        <sz val="10"/>
        <rFont val="Times New Roman"/>
        <family val="1"/>
        <charset val="238"/>
      </rPr>
      <t>N</t>
    </r>
  </si>
  <si>
    <r>
      <rPr>
        <sz val="9"/>
        <rFont val="Times New Roman"/>
        <family val="1"/>
        <charset val="238"/>
      </rPr>
      <t>ADMINISTRATÍVNE A PODPORNÉ SLUŽBY</t>
    </r>
  </si>
  <si>
    <r>
      <rPr>
        <sz val="10"/>
        <rFont val="Times New Roman"/>
        <family val="1"/>
        <charset val="238"/>
      </rPr>
      <t>Prenájom a lízing</t>
    </r>
  </si>
  <si>
    <t>77.1</t>
  </si>
  <si>
    <r>
      <rPr>
        <sz val="10"/>
        <rFont val="Times New Roman"/>
        <family val="1"/>
        <charset val="238"/>
      </rPr>
      <t>Prenájom a lízing motorových vozidiel</t>
    </r>
  </si>
  <si>
    <t>77.11</t>
  </si>
  <si>
    <r>
      <rPr>
        <sz val="10"/>
        <rFont val="Times New Roman"/>
        <family val="1"/>
        <charset val="238"/>
      </rPr>
      <t>Služby spojené s prenájmom a lízingom osobných automobilov a ľahkých motorových vozidiel</t>
    </r>
  </si>
  <si>
    <t>77.11.1</t>
  </si>
  <si>
    <t>77.11.10</t>
  </si>
  <si>
    <t>77.12</t>
  </si>
  <si>
    <r>
      <rPr>
        <sz val="10"/>
        <rFont val="Times New Roman"/>
        <family val="1"/>
        <charset val="238"/>
      </rPr>
      <t>Služby spojené s prenájmom a lízingom nákladných automobilov</t>
    </r>
  </si>
  <si>
    <t>77.12.1</t>
  </si>
  <si>
    <t>77.12.11</t>
  </si>
  <si>
    <r>
      <rPr>
        <sz val="10"/>
        <rFont val="Times New Roman"/>
        <family val="1"/>
        <charset val="238"/>
      </rPr>
      <t>Služby spojené s prenájmom a lízingom nákladných vozidiel na dopravu tovaru bez obsluhy</t>
    </r>
  </si>
  <si>
    <t>77.12.19</t>
  </si>
  <si>
    <r>
      <rPr>
        <sz val="10"/>
        <rFont val="Times New Roman"/>
        <family val="1"/>
        <charset val="238"/>
      </rPr>
      <t>Služby spojené s prenájmom a lízingom iných pozemných dopravných prostriedkov bez obsluhy</t>
    </r>
  </si>
  <si>
    <t>77.2</t>
  </si>
  <si>
    <r>
      <rPr>
        <sz val="10"/>
        <rFont val="Times New Roman"/>
        <family val="1"/>
        <charset val="238"/>
      </rPr>
      <t>Služby spojené s prenájmom a lízingom tovaru osobnej spotreby a potrieb pre domácnosť</t>
    </r>
  </si>
  <si>
    <t>77.21</t>
  </si>
  <si>
    <r>
      <rPr>
        <sz val="10"/>
        <rFont val="Times New Roman"/>
        <family val="1"/>
        <charset val="238"/>
      </rPr>
      <t>Služby spojené s prenájmom a lízingom predmetov a zariadení na rekreačné a športové účely</t>
    </r>
  </si>
  <si>
    <r>
      <rPr>
        <sz val="10"/>
        <rFont val="Times New Roman"/>
        <family val="1"/>
        <charset val="238"/>
      </rPr>
      <t>77.21.1</t>
    </r>
  </si>
  <si>
    <r>
      <rPr>
        <sz val="10"/>
        <rFont val="Times New Roman"/>
        <family val="1"/>
        <charset val="238"/>
      </rPr>
      <t>77.21.10</t>
    </r>
  </si>
  <si>
    <t>77.22</t>
  </si>
  <si>
    <r>
      <rPr>
        <sz val="10"/>
        <rFont val="Times New Roman"/>
        <family val="1"/>
        <charset val="238"/>
      </rPr>
      <t>Prenájom videopások a diskov</t>
    </r>
  </si>
  <si>
    <r>
      <rPr>
        <sz val="10"/>
        <rFont val="Times New Roman"/>
        <family val="1"/>
        <charset val="238"/>
      </rPr>
      <t>77.22.1</t>
    </r>
  </si>
  <si>
    <r>
      <rPr>
        <sz val="10"/>
        <rFont val="Times New Roman"/>
        <family val="1"/>
        <charset val="238"/>
      </rPr>
      <t>77.22.10</t>
    </r>
  </si>
  <si>
    <t>77.29</t>
  </si>
  <si>
    <r>
      <rPr>
        <sz val="10"/>
        <rFont val="Times New Roman"/>
        <family val="1"/>
        <charset val="238"/>
      </rPr>
      <t>Služby spojené s prenájmom a lízingom ostatného tovaru osobnej spotreby a potrieb pre domácnosť</t>
    </r>
  </si>
  <si>
    <r>
      <rPr>
        <sz val="10"/>
        <rFont val="Times New Roman"/>
        <family val="1"/>
        <charset val="238"/>
      </rPr>
      <t>77.29.1</t>
    </r>
  </si>
  <si>
    <r>
      <rPr>
        <sz val="10"/>
        <rFont val="Times New Roman"/>
        <family val="1"/>
        <charset val="238"/>
      </rPr>
      <t>77.29.11</t>
    </r>
  </si>
  <si>
    <r>
      <rPr>
        <sz val="10"/>
        <rFont val="Times New Roman"/>
        <family val="1"/>
        <charset val="238"/>
      </rPr>
      <t>Služby spojené s prenájmom a lízingom televíznych a rozhlasových prijímačov, videorekordérov a podobných prístrojov a zariadení</t>
    </r>
  </si>
  <si>
    <r>
      <rPr>
        <sz val="10"/>
        <rFont val="Times New Roman"/>
        <family val="1"/>
        <charset val="238"/>
      </rPr>
      <t>77.29.12</t>
    </r>
  </si>
  <si>
    <r>
      <rPr>
        <sz val="10"/>
        <rFont val="Times New Roman"/>
        <family val="1"/>
        <charset val="238"/>
      </rPr>
      <t>Služby spojené s prenájmom a lízingom nábytku a ostatného vybavenia a prístrojov pre domácnosť</t>
    </r>
  </si>
  <si>
    <r>
      <rPr>
        <sz val="10"/>
        <rFont val="Times New Roman"/>
        <family val="1"/>
        <charset val="238"/>
      </rPr>
      <t>77.29.13</t>
    </r>
  </si>
  <si>
    <r>
      <rPr>
        <sz val="10"/>
        <rFont val="Times New Roman"/>
        <family val="1"/>
        <charset val="238"/>
      </rPr>
      <t>Služby spojené s lízingom a prenájmom hudobných nástrojov</t>
    </r>
  </si>
  <si>
    <r>
      <rPr>
        <sz val="10"/>
        <rFont val="Times New Roman"/>
        <family val="1"/>
        <charset val="238"/>
      </rPr>
      <t>77.29.14</t>
    </r>
  </si>
  <si>
    <r>
      <rPr>
        <sz val="10"/>
        <rFont val="Times New Roman"/>
        <family val="1"/>
        <charset val="238"/>
      </rPr>
      <t>Služby spojené s prenájmom a lízingom domácej bielizne</t>
    </r>
  </si>
  <si>
    <r>
      <rPr>
        <sz val="10"/>
        <rFont val="Times New Roman"/>
        <family val="1"/>
        <charset val="238"/>
      </rPr>
      <t>77.29.15</t>
    </r>
  </si>
  <si>
    <r>
      <rPr>
        <sz val="10"/>
        <rFont val="Times New Roman"/>
        <family val="1"/>
        <charset val="238"/>
      </rPr>
      <t>Služby spojené s prenájmom a lízingom textílií, odevov a obuvi</t>
    </r>
  </si>
  <si>
    <r>
      <rPr>
        <sz val="10"/>
        <rFont val="Times New Roman"/>
        <family val="1"/>
        <charset val="238"/>
      </rPr>
      <t>77.29.16</t>
    </r>
  </si>
  <si>
    <r>
      <rPr>
        <sz val="10"/>
        <rFont val="Times New Roman"/>
        <family val="1"/>
        <charset val="238"/>
      </rPr>
      <t>Služby spojené s prenájmom a lízingom zariadení pre domácich majstrov</t>
    </r>
  </si>
  <si>
    <r>
      <rPr>
        <sz val="10"/>
        <rFont val="Times New Roman"/>
        <family val="1"/>
        <charset val="238"/>
      </rPr>
      <t>77.29.19</t>
    </r>
  </si>
  <si>
    <r>
      <rPr>
        <sz val="10"/>
        <rFont val="Times New Roman"/>
        <family val="1"/>
        <charset val="238"/>
      </rPr>
      <t>Služby spojené s prenájmom a lízingom ostatného tovaru osobnej spotreby a potrieb pre domácnosť i. n.</t>
    </r>
  </si>
  <si>
    <t>77.3</t>
  </si>
  <si>
    <r>
      <rPr>
        <sz val="10"/>
        <rFont val="Times New Roman"/>
        <family val="1"/>
        <charset val="238"/>
      </rPr>
      <t>Služby spojené s prenájmom a lízingom ostatných strojov, zariadení a hmotného majetku</t>
    </r>
  </si>
  <si>
    <t>77.31</t>
  </si>
  <si>
    <r>
      <rPr>
        <sz val="10"/>
        <rFont val="Times New Roman"/>
        <family val="1"/>
        <charset val="238"/>
      </rPr>
      <t>Služby spojené s prenájmom a lízingom poľnohospodárskych strojov a zariadení</t>
    </r>
  </si>
  <si>
    <r>
      <rPr>
        <sz val="10"/>
        <rFont val="Times New Roman"/>
        <family val="1"/>
        <charset val="238"/>
      </rPr>
      <t>77.31.1</t>
    </r>
  </si>
  <si>
    <r>
      <rPr>
        <sz val="10"/>
        <rFont val="Times New Roman"/>
        <family val="1"/>
        <charset val="238"/>
      </rPr>
      <t>77.31.10</t>
    </r>
  </si>
  <si>
    <t>77.32</t>
  </si>
  <si>
    <r>
      <rPr>
        <sz val="10"/>
        <rFont val="Times New Roman"/>
        <family val="1"/>
        <charset val="238"/>
      </rPr>
      <t>Služby spojené s prenájmom a lízingom stavebných strojov a zariadení</t>
    </r>
  </si>
  <si>
    <r>
      <rPr>
        <sz val="10"/>
        <rFont val="Times New Roman"/>
        <family val="1"/>
        <charset val="238"/>
      </rPr>
      <t>77.32.1</t>
    </r>
  </si>
  <si>
    <r>
      <rPr>
        <sz val="10"/>
        <rFont val="Times New Roman"/>
        <family val="1"/>
        <charset val="238"/>
      </rPr>
      <t>77.32.10</t>
    </r>
  </si>
  <si>
    <t>77.33</t>
  </si>
  <si>
    <r>
      <rPr>
        <sz val="10"/>
        <rFont val="Times New Roman"/>
        <family val="1"/>
        <charset val="238"/>
      </rPr>
      <t>Služby spojené s prenájmom a lízingom kancelárskych strojov a zariadení (vrátane počítačov)</t>
    </r>
  </si>
  <si>
    <r>
      <rPr>
        <sz val="10"/>
        <rFont val="Times New Roman"/>
        <family val="1"/>
        <charset val="238"/>
      </rPr>
      <t>77.33.1</t>
    </r>
  </si>
  <si>
    <r>
      <rPr>
        <sz val="10"/>
        <rFont val="Times New Roman"/>
        <family val="1"/>
        <charset val="238"/>
      </rPr>
      <t>77.33.11</t>
    </r>
  </si>
  <si>
    <r>
      <rPr>
        <sz val="10"/>
        <rFont val="Times New Roman"/>
        <family val="1"/>
        <charset val="238"/>
      </rPr>
      <t>Služby spojené s prenájmom a lízingom kancelárskych strojov a zariadení (okrem počítačov)</t>
    </r>
  </si>
  <si>
    <r>
      <rPr>
        <sz val="10"/>
        <rFont val="Times New Roman"/>
        <family val="1"/>
        <charset val="238"/>
      </rPr>
      <t>77.33.12</t>
    </r>
  </si>
  <si>
    <r>
      <rPr>
        <sz val="10"/>
        <rFont val="Times New Roman"/>
        <family val="1"/>
        <charset val="238"/>
      </rPr>
      <t>Služby spojené s prenájmom a lízingom počítačov</t>
    </r>
  </si>
  <si>
    <t>77.34</t>
  </si>
  <si>
    <r>
      <rPr>
        <sz val="10"/>
        <rFont val="Times New Roman"/>
        <family val="1"/>
        <charset val="238"/>
      </rPr>
      <t>Služby spojené s prenájmom a lízingom vodných dopravných prostriedkov</t>
    </r>
  </si>
  <si>
    <r>
      <rPr>
        <sz val="10"/>
        <rFont val="Times New Roman"/>
        <family val="1"/>
        <charset val="238"/>
      </rPr>
      <t>77.34.1</t>
    </r>
  </si>
  <si>
    <r>
      <rPr>
        <sz val="10"/>
        <rFont val="Times New Roman"/>
        <family val="1"/>
        <charset val="238"/>
      </rPr>
      <t>77.34.10</t>
    </r>
  </si>
  <si>
    <t>77.35</t>
  </si>
  <si>
    <r>
      <rPr>
        <sz val="10"/>
        <rFont val="Times New Roman"/>
        <family val="1"/>
        <charset val="238"/>
      </rPr>
      <t>Služby spojené s prenájom a lízingom leteckých dopravných prostriedkov</t>
    </r>
  </si>
  <si>
    <r>
      <rPr>
        <sz val="10"/>
        <rFont val="Times New Roman"/>
        <family val="1"/>
        <charset val="238"/>
      </rPr>
      <t>77.35.1</t>
    </r>
  </si>
  <si>
    <r>
      <rPr>
        <sz val="10"/>
        <rFont val="Times New Roman"/>
        <family val="1"/>
        <charset val="238"/>
      </rPr>
      <t>77.35.10</t>
    </r>
  </si>
  <si>
    <t>77.39</t>
  </si>
  <si>
    <r>
      <rPr>
        <sz val="10"/>
        <rFont val="Times New Roman"/>
        <family val="1"/>
        <charset val="238"/>
      </rPr>
      <t>Služby spojené s prenájmom a lízingom ostatných strojov, zariadení a hmotného majetku, i. n.</t>
    </r>
  </si>
  <si>
    <r>
      <rPr>
        <sz val="10"/>
        <rFont val="Times New Roman"/>
        <family val="1"/>
        <charset val="238"/>
      </rPr>
      <t>77.39.1</t>
    </r>
  </si>
  <si>
    <r>
      <rPr>
        <sz val="10"/>
        <rFont val="Times New Roman"/>
        <family val="1"/>
        <charset val="238"/>
      </rPr>
      <t>77.39.11</t>
    </r>
  </si>
  <si>
    <r>
      <rPr>
        <sz val="10"/>
        <rFont val="Times New Roman"/>
        <family val="1"/>
        <charset val="238"/>
      </rPr>
      <t>Služby spojené s prenájmom a lízingom železničných vozidiel</t>
    </r>
  </si>
  <si>
    <r>
      <rPr>
        <sz val="10"/>
        <rFont val="Times New Roman"/>
        <family val="1"/>
        <charset val="238"/>
      </rPr>
      <t>77.39.12</t>
    </r>
  </si>
  <si>
    <r>
      <rPr>
        <sz val="10"/>
        <rFont val="Times New Roman"/>
        <family val="1"/>
        <charset val="238"/>
      </rPr>
      <t>Služby spojené s prenájmom a lízingom kontajnerov</t>
    </r>
  </si>
  <si>
    <r>
      <rPr>
        <sz val="10"/>
        <rFont val="Times New Roman"/>
        <family val="1"/>
        <charset val="238"/>
      </rPr>
      <t>77.39.13</t>
    </r>
  </si>
  <si>
    <r>
      <rPr>
        <sz val="10"/>
        <rFont val="Times New Roman"/>
        <family val="1"/>
        <charset val="238"/>
      </rPr>
      <t>Služby spojené s prenájmom a lízingom motocyklov, karavanov a kempingových vozidiel</t>
    </r>
  </si>
  <si>
    <r>
      <rPr>
        <sz val="10"/>
        <rFont val="Times New Roman"/>
        <family val="1"/>
        <charset val="238"/>
      </rPr>
      <t>77.39.14</t>
    </r>
  </si>
  <si>
    <r>
      <rPr>
        <sz val="10"/>
        <rFont val="Times New Roman"/>
        <family val="1"/>
        <charset val="238"/>
      </rPr>
      <t>Služby spojené s prenájmom a lízingom telekomunikačných zariadení</t>
    </r>
  </si>
  <si>
    <r>
      <rPr>
        <sz val="10"/>
        <rFont val="Times New Roman"/>
        <family val="1"/>
        <charset val="238"/>
      </rPr>
      <t>77.39.19</t>
    </r>
  </si>
  <si>
    <r>
      <rPr>
        <sz val="10"/>
        <rFont val="Times New Roman"/>
        <family val="1"/>
        <charset val="238"/>
      </rPr>
      <t>Služby spojené s prenájmom a lízingom ostatných strojov, zariadení a hmotného majetku bez obsluhy, i. n.</t>
    </r>
  </si>
  <si>
    <t>77.4</t>
  </si>
  <si>
    <r>
      <rPr>
        <sz val="10"/>
        <rFont val="Times New Roman"/>
        <family val="1"/>
        <charset val="238"/>
      </rPr>
      <t>Licenčné služby oprávňujúce používať produkty  duševného vlastníctva a podobné  produkty  okrem prác chránených autorskými právami</t>
    </r>
  </si>
  <si>
    <t>77.40</t>
  </si>
  <si>
    <r>
      <rPr>
        <sz val="10"/>
        <rFont val="Times New Roman"/>
        <family val="1"/>
        <charset val="238"/>
      </rPr>
      <t>77.40.1</t>
    </r>
  </si>
  <si>
    <r>
      <rPr>
        <sz val="10"/>
        <rFont val="Times New Roman"/>
        <family val="1"/>
        <charset val="238"/>
      </rPr>
      <t>77.40.11</t>
    </r>
  </si>
  <si>
    <r>
      <rPr>
        <sz val="10"/>
        <rFont val="Times New Roman"/>
        <family val="1"/>
        <charset val="238"/>
      </rPr>
      <t>Licenčné služby oprávňujúce používať patenty</t>
    </r>
  </si>
  <si>
    <r>
      <rPr>
        <sz val="10"/>
        <rFont val="Times New Roman"/>
        <family val="1"/>
        <charset val="238"/>
      </rPr>
      <t>77.40.12</t>
    </r>
  </si>
  <si>
    <r>
      <rPr>
        <sz val="10"/>
        <rFont val="Times New Roman"/>
        <family val="1"/>
        <charset val="238"/>
      </rPr>
      <t>Licenčné služby oprávňujúce používať ochranné známky a koncesie</t>
    </r>
  </si>
  <si>
    <r>
      <rPr>
        <sz val="10"/>
        <rFont val="Times New Roman"/>
        <family val="1"/>
        <charset val="238"/>
      </rPr>
      <t>77.40.13</t>
    </r>
  </si>
  <si>
    <r>
      <rPr>
        <sz val="10"/>
        <rFont val="Times New Roman"/>
        <family val="1"/>
        <charset val="238"/>
      </rPr>
      <t>Licenčné služby na právo skúmať a hodnotiť nerastné ložiská</t>
    </r>
  </si>
  <si>
    <r>
      <rPr>
        <sz val="10"/>
        <rFont val="Times New Roman"/>
        <family val="1"/>
        <charset val="238"/>
      </rPr>
      <t>77.40.14</t>
    </r>
  </si>
  <si>
    <r>
      <rPr>
        <sz val="10"/>
        <rFont val="Times New Roman"/>
        <family val="1"/>
        <charset val="238"/>
      </rPr>
      <t>Ochranné známky a koncesie</t>
    </r>
  </si>
  <si>
    <r>
      <rPr>
        <sz val="10"/>
        <rFont val="Times New Roman"/>
        <family val="1"/>
        <charset val="238"/>
      </rPr>
      <t>77.40.19</t>
    </r>
  </si>
  <si>
    <r>
      <rPr>
        <sz val="10"/>
        <rFont val="Times New Roman"/>
        <family val="1"/>
        <charset val="238"/>
      </rPr>
      <t>Licenčné služby oprávňujúce používať iné produkty duševného vlastníctva okrem prác chránených autorskými právami</t>
    </r>
  </si>
  <si>
    <r>
      <rPr>
        <sz val="10"/>
        <rFont val="Times New Roman"/>
        <family val="1"/>
        <charset val="238"/>
      </rPr>
      <t>Sprostredkovanie práce</t>
    </r>
  </si>
  <si>
    <t>78.1</t>
  </si>
  <si>
    <r>
      <rPr>
        <sz val="10"/>
        <rFont val="Times New Roman"/>
        <family val="1"/>
        <charset val="238"/>
      </rPr>
      <t>Služby agentúr sprostredkujúcich zamestnania</t>
    </r>
  </si>
  <si>
    <t>78.10</t>
  </si>
  <si>
    <t>78.10.1</t>
  </si>
  <si>
    <t>78.10.11</t>
  </si>
  <si>
    <r>
      <rPr>
        <sz val="10"/>
        <rFont val="Times New Roman"/>
        <family val="1"/>
        <charset val="238"/>
      </rPr>
      <t>Služby agentúr súvisiace s výberom riadiacich zamestnancov</t>
    </r>
  </si>
  <si>
    <t>78.10.12</t>
  </si>
  <si>
    <r>
      <rPr>
        <sz val="10"/>
        <rFont val="Times New Roman"/>
        <family val="1"/>
        <charset val="238"/>
      </rPr>
      <t>Trvalé sprostredkovanie práce pre zamestnancov iných ako riadiacich</t>
    </r>
  </si>
  <si>
    <t>78.2</t>
  </si>
  <si>
    <r>
      <rPr>
        <sz val="10"/>
        <rFont val="Times New Roman"/>
        <family val="1"/>
        <charset val="238"/>
      </rPr>
      <t>Sprostredkovanie práce na dobu určitú</t>
    </r>
  </si>
  <si>
    <t>78.20</t>
  </si>
  <si>
    <r>
      <rPr>
        <sz val="10"/>
        <rFont val="Times New Roman"/>
        <family val="1"/>
        <charset val="238"/>
      </rPr>
      <t>78.20.1</t>
    </r>
  </si>
  <si>
    <r>
      <rPr>
        <sz val="10"/>
        <rFont val="Times New Roman"/>
        <family val="1"/>
        <charset val="238"/>
      </rPr>
      <t>78.20.11</t>
    </r>
  </si>
  <si>
    <r>
      <rPr>
        <sz val="10"/>
        <rFont val="Times New Roman"/>
        <family val="1"/>
        <charset val="238"/>
      </rPr>
      <t>Sprostredkovanie práce na dobu určitú pre zamestnancov v oblasti počítačov a telekomunikácií</t>
    </r>
  </si>
  <si>
    <r>
      <rPr>
        <sz val="10"/>
        <rFont val="Times New Roman"/>
        <family val="1"/>
        <charset val="238"/>
      </rPr>
      <t>78.20.12</t>
    </r>
  </si>
  <si>
    <r>
      <rPr>
        <sz val="10"/>
        <rFont val="Times New Roman"/>
        <family val="1"/>
        <charset val="238"/>
      </rPr>
      <t>Sprostredkovanie práce na dobu určitú pre ostatných pomocných administratívnych zamestnancov</t>
    </r>
  </si>
  <si>
    <r>
      <rPr>
        <sz val="10"/>
        <rFont val="Times New Roman"/>
        <family val="1"/>
        <charset val="238"/>
      </rPr>
      <t>78.20.13</t>
    </r>
  </si>
  <si>
    <r>
      <rPr>
        <sz val="10"/>
        <rFont val="Times New Roman"/>
        <family val="1"/>
        <charset val="238"/>
      </rPr>
      <t>Sprostredkovanie práce na dobu určitú pre zamestnancov komerčných a obchodných odvetví</t>
    </r>
  </si>
  <si>
    <r>
      <rPr>
        <sz val="10"/>
        <rFont val="Times New Roman"/>
        <family val="1"/>
        <charset val="238"/>
      </rPr>
      <t>78.20.14</t>
    </r>
  </si>
  <si>
    <r>
      <rPr>
        <sz val="10"/>
        <rFont val="Times New Roman"/>
        <family val="1"/>
        <charset val="238"/>
      </rPr>
      <t>Sprostredkovanie práce na dobu určitú pre pracovníkov dopravy, skladovania, logistiky alebo priemyslu</t>
    </r>
  </si>
  <si>
    <r>
      <rPr>
        <sz val="10"/>
        <rFont val="Times New Roman"/>
        <family val="1"/>
        <charset val="238"/>
      </rPr>
      <t>78.20.15</t>
    </r>
  </si>
  <si>
    <r>
      <rPr>
        <sz val="10"/>
        <rFont val="Times New Roman"/>
        <family val="1"/>
        <charset val="238"/>
      </rPr>
      <t>Sprostredkovanie práce na dobu určitú pre zamestnancov hotelov a reštaurácií</t>
    </r>
  </si>
  <si>
    <r>
      <rPr>
        <sz val="10"/>
        <rFont val="Times New Roman"/>
        <family val="1"/>
        <charset val="238"/>
      </rPr>
      <t>78.20.16</t>
    </r>
  </si>
  <si>
    <r>
      <rPr>
        <sz val="10"/>
        <rFont val="Times New Roman"/>
        <family val="1"/>
        <charset val="238"/>
      </rPr>
      <t>Sprostredkovanie práce na dobu určitú pre zdravotnícky personál</t>
    </r>
  </si>
  <si>
    <r>
      <rPr>
        <sz val="10"/>
        <rFont val="Times New Roman"/>
        <family val="1"/>
        <charset val="238"/>
      </rPr>
      <t>78.20.19</t>
    </r>
  </si>
  <si>
    <r>
      <rPr>
        <sz val="10"/>
        <rFont val="Times New Roman"/>
        <family val="1"/>
        <charset val="238"/>
      </rPr>
      <t>Sprostredkovanie práce na dobu určitú pre ostatných zamestnancov</t>
    </r>
  </si>
  <si>
    <t>78.3</t>
  </si>
  <si>
    <r>
      <rPr>
        <sz val="10"/>
        <rFont val="Times New Roman"/>
        <family val="1"/>
        <charset val="238"/>
      </rPr>
      <t>Ostatné služby poskytovania ľudských zdrojov</t>
    </r>
  </si>
  <si>
    <t>78.30</t>
  </si>
  <si>
    <r>
      <rPr>
        <sz val="10"/>
        <rFont val="Times New Roman"/>
        <family val="1"/>
        <charset val="238"/>
      </rPr>
      <t>78.30.1</t>
    </r>
  </si>
  <si>
    <r>
      <rPr>
        <sz val="10"/>
        <rFont val="Times New Roman"/>
        <family val="1"/>
        <charset val="238"/>
      </rPr>
      <t>78.30.11</t>
    </r>
  </si>
  <si>
    <r>
      <rPr>
        <sz val="10"/>
        <rFont val="Times New Roman"/>
        <family val="1"/>
        <charset val="238"/>
      </rPr>
      <t>Ostatné služby poskytovania ľudských zdrojov pre zamestnancov v oblasti počítačov a telekomunikácií</t>
    </r>
  </si>
  <si>
    <r>
      <rPr>
        <sz val="10"/>
        <rFont val="Times New Roman"/>
        <family val="1"/>
        <charset val="238"/>
      </rPr>
      <t>78.30.12</t>
    </r>
  </si>
  <si>
    <r>
      <rPr>
        <sz val="10"/>
        <rFont val="Times New Roman"/>
        <family val="1"/>
        <charset val="238"/>
      </rPr>
      <t>Ostatné služby poskytovania ľudských zdrojov pre ostatných pomocných administratívnych zamestnancov</t>
    </r>
  </si>
  <si>
    <r>
      <rPr>
        <sz val="10"/>
        <rFont val="Times New Roman"/>
        <family val="1"/>
        <charset val="238"/>
      </rPr>
      <t>78.30.13</t>
    </r>
  </si>
  <si>
    <r>
      <rPr>
        <sz val="10"/>
        <rFont val="Times New Roman"/>
        <family val="1"/>
        <charset val="238"/>
      </rPr>
      <t>Ostatné služby poskytovania ľudských zdrojov pre zamestnancov v komerčných a obchodných odvetviach</t>
    </r>
  </si>
  <si>
    <r>
      <rPr>
        <sz val="10"/>
        <rFont val="Times New Roman"/>
        <family val="1"/>
        <charset val="238"/>
      </rPr>
      <t>78.30.14</t>
    </r>
  </si>
  <si>
    <r>
      <rPr>
        <sz val="10"/>
        <rFont val="Times New Roman"/>
        <family val="1"/>
        <charset val="238"/>
      </rPr>
      <t>Ostatné služby poskytovania ľudských zdrojov pre zamestnancov dopravy, skladovania, logistiky a priemyslu</t>
    </r>
  </si>
  <si>
    <r>
      <rPr>
        <sz val="10"/>
        <rFont val="Times New Roman"/>
        <family val="1"/>
        <charset val="238"/>
      </rPr>
      <t>78.30.15</t>
    </r>
  </si>
  <si>
    <r>
      <rPr>
        <sz val="10"/>
        <rFont val="Times New Roman"/>
        <family val="1"/>
        <charset val="238"/>
      </rPr>
      <t>Ostatné služby poskytovania ľudských zdrojov pre zamestnancov hotelov a reštaurácií</t>
    </r>
  </si>
  <si>
    <r>
      <rPr>
        <sz val="10"/>
        <rFont val="Times New Roman"/>
        <family val="1"/>
        <charset val="238"/>
      </rPr>
      <t>78.30.16</t>
    </r>
  </si>
  <si>
    <r>
      <rPr>
        <sz val="10"/>
        <rFont val="Times New Roman"/>
        <family val="1"/>
        <charset val="238"/>
      </rPr>
      <t>Ostatné služby poskytovania ľudských zdrojov pre zdravotníckych zamestnancov</t>
    </r>
  </si>
  <si>
    <r>
      <rPr>
        <sz val="10"/>
        <rFont val="Times New Roman"/>
        <family val="1"/>
        <charset val="238"/>
      </rPr>
      <t>78.30.19</t>
    </r>
  </si>
  <si>
    <r>
      <rPr>
        <sz val="10"/>
        <rFont val="Times New Roman"/>
        <family val="1"/>
        <charset val="238"/>
      </rPr>
      <t>Ostatné služby poskytovania ľudských zdrojov pre zamestnancov i. n.</t>
    </r>
  </si>
  <si>
    <r>
      <rPr>
        <sz val="10"/>
        <rFont val="Times New Roman"/>
        <family val="1"/>
        <charset val="238"/>
      </rPr>
      <t>Služby cestovných agentúr, cestovných kancelárií a ostatné rezervačné a súvisiace služby</t>
    </r>
  </si>
  <si>
    <t>79.1</t>
  </si>
  <si>
    <r>
      <rPr>
        <sz val="10"/>
        <rFont val="Times New Roman"/>
        <family val="1"/>
        <charset val="238"/>
      </rPr>
      <t>Služby cestovných agentúr a cestovných kancelárií</t>
    </r>
  </si>
  <si>
    <t>79.11</t>
  </si>
  <si>
    <r>
      <rPr>
        <sz val="10"/>
        <rFont val="Times New Roman"/>
        <family val="1"/>
        <charset val="238"/>
      </rPr>
      <t>Služby cestovných agentúr</t>
    </r>
  </si>
  <si>
    <t>79.11.1</t>
  </si>
  <si>
    <r>
      <rPr>
        <sz val="10"/>
        <rFont val="Times New Roman"/>
        <family val="1"/>
        <charset val="238"/>
      </rPr>
      <t>Služby cestovných agentúr spojené s rezerváciou zájazdov</t>
    </r>
  </si>
  <si>
    <t>79.11.11</t>
  </si>
  <si>
    <r>
      <rPr>
        <sz val="10"/>
        <rFont val="Times New Roman"/>
        <family val="1"/>
        <charset val="238"/>
      </rPr>
      <t>Rezervačné služby leteckých spoločností</t>
    </r>
  </si>
  <si>
    <t>79.11.12</t>
  </si>
  <si>
    <r>
      <rPr>
        <sz val="10"/>
        <rFont val="Times New Roman"/>
        <family val="1"/>
        <charset val="238"/>
      </rPr>
      <t>Rezervačné služby železničných spoločností</t>
    </r>
  </si>
  <si>
    <t>79.11.13</t>
  </si>
  <si>
    <r>
      <rPr>
        <sz val="10"/>
        <rFont val="Times New Roman"/>
        <family val="1"/>
        <charset val="238"/>
      </rPr>
      <t>Rezervačné služby autobusových spoločností</t>
    </r>
  </si>
  <si>
    <t>79.11.14</t>
  </si>
  <si>
    <r>
      <rPr>
        <sz val="10"/>
        <rFont val="Times New Roman"/>
        <family val="1"/>
        <charset val="238"/>
      </rPr>
      <t>Rezervačné služby spojené s prenájmom vozidiel</t>
    </r>
  </si>
  <si>
    <t>79.11.19</t>
  </si>
  <si>
    <r>
      <rPr>
        <sz val="10"/>
        <rFont val="Times New Roman"/>
        <family val="1"/>
        <charset val="238"/>
      </rPr>
      <t>Ostatné služby cestovných agentúr spojené s rezerváciou zájazdov</t>
    </r>
  </si>
  <si>
    <t>79.11.2</t>
  </si>
  <si>
    <r>
      <rPr>
        <sz val="10"/>
        <rFont val="Times New Roman"/>
        <family val="1"/>
        <charset val="238"/>
      </rPr>
      <t>Služby cestovných agentúr spojené s rezerváciou ubytovania, výletných plavieb a organizovaných zájazdov</t>
    </r>
  </si>
  <si>
    <t>79.11.21</t>
  </si>
  <si>
    <r>
      <rPr>
        <sz val="10"/>
        <rFont val="Times New Roman"/>
        <family val="1"/>
        <charset val="238"/>
      </rPr>
      <t>Rezervačné služby spojené s ubytovaním</t>
    </r>
  </si>
  <si>
    <t>79.11.22</t>
  </si>
  <si>
    <r>
      <rPr>
        <sz val="10"/>
        <rFont val="Times New Roman"/>
        <family val="1"/>
        <charset val="238"/>
      </rPr>
      <t>Rezervačné služby spojené s výletnými plavbami</t>
    </r>
  </si>
  <si>
    <t>79.11.23</t>
  </si>
  <si>
    <r>
      <rPr>
        <sz val="10"/>
        <rFont val="Times New Roman"/>
        <family val="1"/>
        <charset val="238"/>
      </rPr>
      <t>Rezervačné služby spojené s organizovaním zájazdov</t>
    </r>
  </si>
  <si>
    <t>79.12</t>
  </si>
  <si>
    <r>
      <rPr>
        <sz val="10"/>
        <rFont val="Times New Roman"/>
        <family val="1"/>
        <charset val="238"/>
      </rPr>
      <t>Služby cestovných kancelárií</t>
    </r>
  </si>
  <si>
    <t>79.12.1</t>
  </si>
  <si>
    <t>79.12.11</t>
  </si>
  <si>
    <r>
      <rPr>
        <sz val="10"/>
        <rFont val="Times New Roman"/>
        <family val="1"/>
        <charset val="238"/>
      </rPr>
      <t>Služby cestovných kancelárií spojené s organizovaním a zabezpečením zájazdov</t>
    </r>
  </si>
  <si>
    <t>79.12.12</t>
  </si>
  <si>
    <r>
      <rPr>
        <sz val="10"/>
        <rFont val="Times New Roman"/>
        <family val="1"/>
        <charset val="238"/>
      </rPr>
      <t>Služby cestovných sprievodcov</t>
    </r>
  </si>
  <si>
    <t>79.9</t>
  </si>
  <si>
    <r>
      <rPr>
        <sz val="10"/>
        <rFont val="Times New Roman"/>
        <family val="1"/>
        <charset val="238"/>
      </rPr>
      <t>Ostatné rezervačné služby a súvisiace služby</t>
    </r>
  </si>
  <si>
    <t>79.90</t>
  </si>
  <si>
    <r>
      <rPr>
        <sz val="10"/>
        <rFont val="Times New Roman"/>
        <family val="1"/>
        <charset val="238"/>
      </rPr>
      <t>79.90.1</t>
    </r>
  </si>
  <si>
    <r>
      <rPr>
        <sz val="10"/>
        <rFont val="Times New Roman"/>
        <family val="1"/>
        <charset val="238"/>
      </rPr>
      <t>Služby pre podporu cestovného ruchu a informačné služby pre turistov</t>
    </r>
  </si>
  <si>
    <r>
      <rPr>
        <sz val="10"/>
        <rFont val="Times New Roman"/>
        <family val="1"/>
        <charset val="238"/>
      </rPr>
      <t>79.90.11</t>
    </r>
  </si>
  <si>
    <r>
      <rPr>
        <sz val="10"/>
        <rFont val="Times New Roman"/>
        <family val="1"/>
        <charset val="238"/>
      </rPr>
      <t>Služby pre podporu turistického ruchu</t>
    </r>
  </si>
  <si>
    <r>
      <rPr>
        <sz val="10"/>
        <rFont val="Times New Roman"/>
        <family val="1"/>
        <charset val="238"/>
      </rPr>
      <t>79.90.12</t>
    </r>
  </si>
  <si>
    <r>
      <rPr>
        <sz val="10"/>
        <rFont val="Times New Roman"/>
        <family val="1"/>
        <charset val="238"/>
      </rPr>
      <t>Informačné služby pre turistov</t>
    </r>
  </si>
  <si>
    <r>
      <rPr>
        <sz val="10"/>
        <rFont val="Times New Roman"/>
        <family val="1"/>
        <charset val="238"/>
      </rPr>
      <t>79.90.2</t>
    </r>
  </si>
  <si>
    <r>
      <rPr>
        <sz val="10"/>
        <rFont val="Times New Roman"/>
        <family val="1"/>
        <charset val="238"/>
      </rPr>
      <t>Sprievodcovské služby</t>
    </r>
  </si>
  <si>
    <r>
      <rPr>
        <sz val="10"/>
        <rFont val="Times New Roman"/>
        <family val="1"/>
        <charset val="238"/>
      </rPr>
      <t>79.90.20</t>
    </r>
  </si>
  <si>
    <r>
      <rPr>
        <sz val="10"/>
        <rFont val="Times New Roman"/>
        <family val="1"/>
        <charset val="238"/>
      </rPr>
      <t>79.90.3</t>
    </r>
  </si>
  <si>
    <r>
      <rPr>
        <sz val="10"/>
        <rFont val="Times New Roman"/>
        <family val="1"/>
        <charset val="238"/>
      </rPr>
      <t>Ostatné rezervačné služby i. n.</t>
    </r>
  </si>
  <si>
    <r>
      <rPr>
        <sz val="10"/>
        <rFont val="Times New Roman"/>
        <family val="1"/>
        <charset val="238"/>
      </rPr>
      <t>79.90.31</t>
    </r>
  </si>
  <si>
    <r>
      <rPr>
        <sz val="10"/>
        <rFont val="Times New Roman"/>
        <family val="1"/>
        <charset val="238"/>
      </rPr>
      <t>Služby výmenných pobytov v zariadeniach obývaných viacerými majiteľmi v rôznych obdobiach</t>
    </r>
  </si>
  <si>
    <r>
      <rPr>
        <sz val="10"/>
        <rFont val="Times New Roman"/>
        <family val="1"/>
        <charset val="238"/>
      </rPr>
      <t>79.90.32</t>
    </r>
  </si>
  <si>
    <r>
      <rPr>
        <sz val="10"/>
        <rFont val="Times New Roman"/>
        <family val="1"/>
        <charset val="238"/>
      </rPr>
      <t>Rezervačné služby pre kongresové centrá a výstavné haly</t>
    </r>
  </si>
  <si>
    <r>
      <rPr>
        <sz val="10"/>
        <rFont val="Times New Roman"/>
        <family val="1"/>
        <charset val="238"/>
      </rPr>
      <t>79.90.39</t>
    </r>
  </si>
  <si>
    <r>
      <rPr>
        <sz val="10"/>
        <rFont val="Times New Roman"/>
        <family val="1"/>
        <charset val="238"/>
      </rPr>
      <t>Rezervačné služby na predaj lístkov na podujatia, zábavné a rekreačné služby a ostatné rezervačné služby i. n.</t>
    </r>
  </si>
  <si>
    <r>
      <rPr>
        <sz val="10"/>
        <rFont val="Times New Roman"/>
        <family val="1"/>
        <charset val="238"/>
      </rPr>
      <t>Bezpečnostné a pátracie služby</t>
    </r>
  </si>
  <si>
    <t>80.1</t>
  </si>
  <si>
    <r>
      <rPr>
        <sz val="10"/>
        <rFont val="Times New Roman"/>
        <family val="1"/>
        <charset val="238"/>
      </rPr>
      <t>Súkromné bezpečnostné služby</t>
    </r>
  </si>
  <si>
    <t>80.10</t>
  </si>
  <si>
    <t>80.10.1</t>
  </si>
  <si>
    <t>80.10.11</t>
  </si>
  <si>
    <r>
      <rPr>
        <sz val="10"/>
        <rFont val="Times New Roman"/>
        <family val="1"/>
        <charset val="238"/>
      </rPr>
      <t>Služby obrnených vozidiel</t>
    </r>
  </si>
  <si>
    <t>80.10.12</t>
  </si>
  <si>
    <r>
      <rPr>
        <sz val="10"/>
        <rFont val="Times New Roman"/>
        <family val="1"/>
        <charset val="238"/>
      </rPr>
      <t>Strážne služby</t>
    </r>
  </si>
  <si>
    <t>80.10.19</t>
  </si>
  <si>
    <r>
      <rPr>
        <sz val="10"/>
        <rFont val="Times New Roman"/>
        <family val="1"/>
        <charset val="238"/>
      </rPr>
      <t>Ostatné bezpečnostné služby</t>
    </r>
  </si>
  <si>
    <t>80.2</t>
  </si>
  <si>
    <r>
      <rPr>
        <sz val="10"/>
        <rFont val="Times New Roman"/>
        <family val="1"/>
        <charset val="238"/>
      </rPr>
      <t>Služby bezpečnostných systémov</t>
    </r>
  </si>
  <si>
    <t>80.20</t>
  </si>
  <si>
    <r>
      <rPr>
        <sz val="10"/>
        <rFont val="Times New Roman"/>
        <family val="1"/>
        <charset val="238"/>
      </rPr>
      <t>80.20.1</t>
    </r>
  </si>
  <si>
    <r>
      <rPr>
        <sz val="10"/>
        <rFont val="Times New Roman"/>
        <family val="1"/>
        <charset val="238"/>
      </rPr>
      <t>80.20.10</t>
    </r>
  </si>
  <si>
    <t>80.3</t>
  </si>
  <si>
    <r>
      <rPr>
        <sz val="10"/>
        <rFont val="Times New Roman"/>
        <family val="1"/>
        <charset val="238"/>
      </rPr>
      <t>Pátracie služby</t>
    </r>
  </si>
  <si>
    <t>80.30</t>
  </si>
  <si>
    <r>
      <rPr>
        <sz val="10"/>
        <rFont val="Times New Roman"/>
        <family val="1"/>
        <charset val="238"/>
      </rPr>
      <t>80.30.1</t>
    </r>
  </si>
  <si>
    <r>
      <rPr>
        <sz val="10"/>
        <rFont val="Times New Roman"/>
        <family val="1"/>
        <charset val="238"/>
      </rPr>
      <t>80.30.10</t>
    </r>
  </si>
  <si>
    <r>
      <rPr>
        <sz val="10"/>
        <rFont val="Times New Roman"/>
        <family val="1"/>
        <charset val="238"/>
      </rPr>
      <t>Služby týkajúce sa údržby budov a krajinných úprav</t>
    </r>
  </si>
  <si>
    <t>81.1</t>
  </si>
  <si>
    <r>
      <rPr>
        <sz val="10"/>
        <rFont val="Times New Roman"/>
        <family val="1"/>
        <charset val="238"/>
      </rPr>
      <t>Kombinované pomocné služby v zariadeniach zákazníka</t>
    </r>
  </si>
  <si>
    <t>81.10</t>
  </si>
  <si>
    <t>81.10.1</t>
  </si>
  <si>
    <t>81.10.10</t>
  </si>
  <si>
    <t>81.2</t>
  </si>
  <si>
    <r>
      <rPr>
        <sz val="10"/>
        <rFont val="Times New Roman"/>
        <family val="1"/>
        <charset val="238"/>
      </rPr>
      <t>Čistiace služby</t>
    </r>
  </si>
  <si>
    <t>81.21</t>
  </si>
  <si>
    <r>
      <rPr>
        <sz val="10"/>
        <rFont val="Times New Roman"/>
        <family val="1"/>
        <charset val="238"/>
      </rPr>
      <t>Celkové čistenie budov</t>
    </r>
  </si>
  <si>
    <r>
      <rPr>
        <sz val="10"/>
        <rFont val="Times New Roman"/>
        <family val="1"/>
        <charset val="238"/>
      </rPr>
      <t>81.21.1</t>
    </r>
  </si>
  <si>
    <r>
      <rPr>
        <sz val="10"/>
        <rFont val="Times New Roman"/>
        <family val="1"/>
        <charset val="238"/>
      </rPr>
      <t>81.21.11</t>
    </r>
  </si>
  <si>
    <r>
      <rPr>
        <sz val="10"/>
        <rFont val="Times New Roman"/>
        <family val="1"/>
        <charset val="238"/>
      </rPr>
      <t>Celkové upratovanie v domácnosti</t>
    </r>
  </si>
  <si>
    <r>
      <rPr>
        <sz val="10"/>
        <rFont val="Times New Roman"/>
        <family val="1"/>
        <charset val="238"/>
      </rPr>
      <t>81.21.12</t>
    </r>
  </si>
  <si>
    <r>
      <rPr>
        <sz val="10"/>
        <rFont val="Times New Roman"/>
        <family val="1"/>
        <charset val="238"/>
      </rPr>
      <t>Ostatné celkové čistenie budov</t>
    </r>
  </si>
  <si>
    <t>81.22</t>
  </si>
  <si>
    <r>
      <rPr>
        <sz val="10"/>
        <rFont val="Times New Roman"/>
        <family val="1"/>
        <charset val="238"/>
      </rPr>
      <t>Ostatné stavebné a priemyselné čistiace služby</t>
    </r>
  </si>
  <si>
    <r>
      <rPr>
        <sz val="10"/>
        <rFont val="Times New Roman"/>
        <family val="1"/>
        <charset val="238"/>
      </rPr>
      <t>81.22.1</t>
    </r>
  </si>
  <si>
    <r>
      <rPr>
        <sz val="10"/>
        <rFont val="Times New Roman"/>
        <family val="1"/>
        <charset val="238"/>
      </rPr>
      <t>Služby priemyselného čistenia</t>
    </r>
  </si>
  <si>
    <r>
      <rPr>
        <sz val="10"/>
        <rFont val="Times New Roman"/>
        <family val="1"/>
        <charset val="238"/>
      </rPr>
      <t>81.22.11</t>
    </r>
  </si>
  <si>
    <r>
      <rPr>
        <sz val="10"/>
        <rFont val="Times New Roman"/>
        <family val="1"/>
        <charset val="238"/>
      </rPr>
      <t>Čistenie okien</t>
    </r>
  </si>
  <si>
    <r>
      <rPr>
        <sz val="10"/>
        <rFont val="Times New Roman"/>
        <family val="1"/>
        <charset val="238"/>
      </rPr>
      <t>81.22.12</t>
    </r>
  </si>
  <si>
    <r>
      <rPr>
        <sz val="10"/>
        <rFont val="Times New Roman"/>
        <family val="1"/>
        <charset val="238"/>
      </rPr>
      <t>Špeciálne čistenie</t>
    </r>
  </si>
  <si>
    <r>
      <rPr>
        <sz val="10"/>
        <rFont val="Times New Roman"/>
        <family val="1"/>
        <charset val="238"/>
      </rPr>
      <t>81.22.13</t>
    </r>
  </si>
  <si>
    <r>
      <rPr>
        <sz val="10"/>
        <rFont val="Times New Roman"/>
        <family val="1"/>
        <charset val="238"/>
      </rPr>
      <t>Čistenie pecí a komínov</t>
    </r>
  </si>
  <si>
    <t>81.29</t>
  </si>
  <si>
    <r>
      <rPr>
        <sz val="10"/>
        <rFont val="Times New Roman"/>
        <family val="1"/>
        <charset val="238"/>
      </rPr>
      <t>Ostatné čistiace služby</t>
    </r>
  </si>
  <si>
    <r>
      <rPr>
        <sz val="10"/>
        <rFont val="Times New Roman"/>
        <family val="1"/>
        <charset val="238"/>
      </rPr>
      <t>81.29.1</t>
    </r>
  </si>
  <si>
    <r>
      <rPr>
        <sz val="10"/>
        <rFont val="Times New Roman"/>
        <family val="1"/>
        <charset val="238"/>
      </rPr>
      <t>81.29.11</t>
    </r>
  </si>
  <si>
    <r>
      <rPr>
        <sz val="10"/>
        <rFont val="Times New Roman"/>
        <family val="1"/>
        <charset val="238"/>
      </rPr>
      <t>Dezinfekčné a hubiace služby</t>
    </r>
  </si>
  <si>
    <r>
      <rPr>
        <sz val="10"/>
        <rFont val="Times New Roman"/>
        <family val="1"/>
        <charset val="238"/>
      </rPr>
      <t>81.29.12</t>
    </r>
  </si>
  <si>
    <r>
      <rPr>
        <sz val="10"/>
        <rFont val="Times New Roman"/>
        <family val="1"/>
        <charset val="238"/>
      </rPr>
      <t>Zametanie a odpratávanie snehu</t>
    </r>
  </si>
  <si>
    <r>
      <rPr>
        <sz val="10"/>
        <rFont val="Times New Roman"/>
        <family val="1"/>
        <charset val="238"/>
      </rPr>
      <t>81.29.13</t>
    </r>
  </si>
  <si>
    <r>
      <rPr>
        <sz val="10"/>
        <rFont val="Times New Roman"/>
        <family val="1"/>
        <charset val="238"/>
      </rPr>
      <t>Ostatné sanitačné služby</t>
    </r>
  </si>
  <si>
    <r>
      <rPr>
        <sz val="10"/>
        <rFont val="Times New Roman"/>
        <family val="1"/>
        <charset val="238"/>
      </rPr>
      <t>81.29.19</t>
    </r>
  </si>
  <si>
    <r>
      <rPr>
        <sz val="10"/>
        <rFont val="Times New Roman"/>
        <family val="1"/>
        <charset val="238"/>
      </rPr>
      <t>Ostatné čistiace služby i. n.</t>
    </r>
  </si>
  <si>
    <t>81.3</t>
  </si>
  <si>
    <r>
      <rPr>
        <sz val="10"/>
        <rFont val="Times New Roman"/>
        <family val="1"/>
        <charset val="238"/>
      </rPr>
      <t>Služby súvisiace s krajinnými úpravami</t>
    </r>
  </si>
  <si>
    <t>81.30</t>
  </si>
  <si>
    <r>
      <rPr>
        <sz val="10"/>
        <rFont val="Times New Roman"/>
        <family val="1"/>
        <charset val="238"/>
      </rPr>
      <t>81.30.1</t>
    </r>
  </si>
  <si>
    <r>
      <rPr>
        <sz val="10"/>
        <rFont val="Times New Roman"/>
        <family val="1"/>
        <charset val="238"/>
      </rPr>
      <t>81.30.11</t>
    </r>
  </si>
  <si>
    <r>
      <rPr>
        <sz val="10"/>
        <rFont val="Times New Roman"/>
        <family val="1"/>
        <charset val="238"/>
      </rPr>
      <t>Údržba domácich záhrad</t>
    </r>
  </si>
  <si>
    <r>
      <rPr>
        <sz val="10"/>
        <rFont val="Times New Roman"/>
        <family val="1"/>
        <charset val="238"/>
      </rPr>
      <t>81.30.12</t>
    </r>
  </si>
  <si>
    <r>
      <rPr>
        <sz val="10"/>
        <rFont val="Times New Roman"/>
        <family val="1"/>
        <charset val="238"/>
      </rPr>
      <t>Ostatné služby súvisiace s krajinnými úpravami</t>
    </r>
  </si>
  <si>
    <r>
      <rPr>
        <sz val="10"/>
        <rFont val="Times New Roman"/>
        <family val="1"/>
        <charset val="238"/>
      </rPr>
      <t>Administratívne, pomocné kancelárske a iné obchodné pomocné služby</t>
    </r>
  </si>
  <si>
    <t>82.1</t>
  </si>
  <si>
    <r>
      <rPr>
        <sz val="10"/>
        <rFont val="Times New Roman"/>
        <family val="1"/>
        <charset val="238"/>
      </rPr>
      <t>Administratívne a pomocné služby</t>
    </r>
  </si>
  <si>
    <t>82.11</t>
  </si>
  <si>
    <r>
      <rPr>
        <sz val="10"/>
        <rFont val="Times New Roman"/>
        <family val="1"/>
        <charset val="238"/>
      </rPr>
      <t>Kombinované administratívno-kancelárske služby</t>
    </r>
  </si>
  <si>
    <t>82.11.1</t>
  </si>
  <si>
    <t>82.11.10</t>
  </si>
  <si>
    <t>82.19</t>
  </si>
  <si>
    <r>
      <rPr>
        <sz val="10"/>
        <rFont val="Times New Roman"/>
        <family val="1"/>
        <charset val="238"/>
      </rPr>
      <t>Fotokopírovanie, príprava dokumentov a ostatné špecializované pomocné administratívne služby</t>
    </r>
  </si>
  <si>
    <r>
      <rPr>
        <sz val="10"/>
        <rFont val="Times New Roman"/>
        <family val="1"/>
        <charset val="238"/>
      </rPr>
      <t>82.19.1</t>
    </r>
  </si>
  <si>
    <r>
      <rPr>
        <sz val="10"/>
        <rFont val="Times New Roman"/>
        <family val="1"/>
        <charset val="238"/>
      </rPr>
      <t>82.19.11</t>
    </r>
  </si>
  <si>
    <r>
      <rPr>
        <sz val="10"/>
        <rFont val="Times New Roman"/>
        <family val="1"/>
        <charset val="238"/>
      </rPr>
      <t>Kopírovacie služby</t>
    </r>
  </si>
  <si>
    <r>
      <rPr>
        <sz val="10"/>
        <rFont val="Times New Roman"/>
        <family val="1"/>
        <charset val="238"/>
      </rPr>
      <t>82.19.12</t>
    </r>
  </si>
  <si>
    <r>
      <rPr>
        <sz val="10"/>
        <rFont val="Times New Roman"/>
        <family val="1"/>
        <charset val="238"/>
      </rPr>
      <t>Zostavovanie adresárov a poštových zásielok</t>
    </r>
  </si>
  <si>
    <r>
      <rPr>
        <sz val="10"/>
        <rFont val="Times New Roman"/>
        <family val="1"/>
        <charset val="238"/>
      </rPr>
      <t>82.19.13</t>
    </r>
  </si>
  <si>
    <r>
      <rPr>
        <sz val="10"/>
        <rFont val="Times New Roman"/>
        <family val="1"/>
        <charset val="238"/>
      </rPr>
      <t>Príprava dokumentov a ostatné špecializované pomocné administratívne služby</t>
    </r>
  </si>
  <si>
    <t>82.2</t>
  </si>
  <si>
    <r>
      <rPr>
        <sz val="10"/>
        <rFont val="Times New Roman"/>
        <family val="1"/>
        <charset val="238"/>
      </rPr>
      <t>Služby telefonických stredísk (call center)</t>
    </r>
  </si>
  <si>
    <t>82.20</t>
  </si>
  <si>
    <r>
      <rPr>
        <sz val="10"/>
        <rFont val="Times New Roman"/>
        <family val="1"/>
        <charset val="238"/>
      </rPr>
      <t>82.20.1</t>
    </r>
  </si>
  <si>
    <r>
      <rPr>
        <sz val="10"/>
        <rFont val="Times New Roman"/>
        <family val="1"/>
        <charset val="238"/>
      </rPr>
      <t>82.20.10</t>
    </r>
  </si>
  <si>
    <t>82.3</t>
  </si>
  <si>
    <r>
      <rPr>
        <sz val="10"/>
        <rFont val="Times New Roman"/>
        <family val="1"/>
        <charset val="238"/>
      </rPr>
      <t>Služby spojené s organizovaním kongresov a obchodných výstav</t>
    </r>
  </si>
  <si>
    <t>82.30</t>
  </si>
  <si>
    <r>
      <rPr>
        <sz val="10"/>
        <rFont val="Times New Roman"/>
        <family val="1"/>
        <charset val="238"/>
      </rPr>
      <t>82.30.1</t>
    </r>
  </si>
  <si>
    <r>
      <rPr>
        <sz val="10"/>
        <rFont val="Times New Roman"/>
        <family val="1"/>
        <charset val="238"/>
      </rPr>
      <t>82.30.11</t>
    </r>
  </si>
  <si>
    <r>
      <rPr>
        <sz val="10"/>
        <rFont val="Times New Roman"/>
        <family val="1"/>
        <charset val="238"/>
      </rPr>
      <t>Služby spojené s organizovaním kongresov</t>
    </r>
  </si>
  <si>
    <r>
      <rPr>
        <sz val="10"/>
        <rFont val="Times New Roman"/>
        <family val="1"/>
        <charset val="238"/>
      </rPr>
      <t>82.30.12</t>
    </r>
  </si>
  <si>
    <r>
      <rPr>
        <sz val="10"/>
        <rFont val="Times New Roman"/>
        <family val="1"/>
        <charset val="238"/>
      </rPr>
      <t>Služby spojené s organizovaním obchodných výstav</t>
    </r>
  </si>
  <si>
    <t>82.9</t>
  </si>
  <si>
    <r>
      <rPr>
        <sz val="10"/>
        <rFont val="Times New Roman"/>
        <family val="1"/>
        <charset val="238"/>
      </rPr>
      <t>Podporné podnikateľské služby i. n.</t>
    </r>
  </si>
  <si>
    <t>82.91</t>
  </si>
  <si>
    <r>
      <rPr>
        <sz val="10"/>
        <rFont val="Times New Roman"/>
        <family val="1"/>
        <charset val="238"/>
      </rPr>
      <t>Činnosti inkasných a kreditných agentúr</t>
    </r>
  </si>
  <si>
    <r>
      <rPr>
        <sz val="10"/>
        <rFont val="Times New Roman"/>
        <family val="1"/>
        <charset val="238"/>
      </rPr>
      <t>82.91.1</t>
    </r>
  </si>
  <si>
    <r>
      <rPr>
        <sz val="10"/>
        <rFont val="Times New Roman"/>
        <family val="1"/>
        <charset val="238"/>
      </rPr>
      <t>82.91.11</t>
    </r>
  </si>
  <si>
    <r>
      <rPr>
        <sz val="10"/>
        <rFont val="Times New Roman"/>
        <family val="1"/>
        <charset val="238"/>
      </rPr>
      <t>Služby súvisiace s poskytovaním informácií o úveroch</t>
    </r>
  </si>
  <si>
    <r>
      <rPr>
        <sz val="10"/>
        <rFont val="Times New Roman"/>
        <family val="1"/>
        <charset val="238"/>
      </rPr>
      <t>82.91.12</t>
    </r>
  </si>
  <si>
    <r>
      <rPr>
        <sz val="10"/>
        <rFont val="Times New Roman"/>
        <family val="1"/>
        <charset val="238"/>
      </rPr>
      <t>Služby inkasných agentúr</t>
    </r>
  </si>
  <si>
    <t>82.92</t>
  </si>
  <si>
    <r>
      <rPr>
        <sz val="10"/>
        <rFont val="Times New Roman"/>
        <family val="1"/>
        <charset val="238"/>
      </rPr>
      <t>Baliace služby</t>
    </r>
  </si>
  <si>
    <r>
      <rPr>
        <sz val="10"/>
        <rFont val="Times New Roman"/>
        <family val="1"/>
        <charset val="238"/>
      </rPr>
      <t>82.92.1</t>
    </r>
  </si>
  <si>
    <r>
      <rPr>
        <sz val="10"/>
        <rFont val="Times New Roman"/>
        <family val="1"/>
        <charset val="238"/>
      </rPr>
      <t>82.92.10</t>
    </r>
  </si>
  <si>
    <t>82.99</t>
  </si>
  <si>
    <r>
      <rPr>
        <sz val="10"/>
        <rFont val="Times New Roman"/>
        <family val="1"/>
        <charset val="238"/>
      </rPr>
      <t>Ostatné podporné podnikateľské služby i. n.</t>
    </r>
  </si>
  <si>
    <r>
      <rPr>
        <sz val="10"/>
        <rFont val="Times New Roman"/>
        <family val="1"/>
        <charset val="238"/>
      </rPr>
      <t>82.99.1</t>
    </r>
  </si>
  <si>
    <r>
      <rPr>
        <sz val="10"/>
        <rFont val="Times New Roman"/>
        <family val="1"/>
        <charset val="238"/>
      </rPr>
      <t>82.99.11</t>
    </r>
  </si>
  <si>
    <r>
      <rPr>
        <sz val="10"/>
        <rFont val="Times New Roman"/>
        <family val="1"/>
        <charset val="238"/>
      </rPr>
      <t>Poskytovanie doslovných správ a tesnopis</t>
    </r>
  </si>
  <si>
    <r>
      <rPr>
        <sz val="10"/>
        <rFont val="Times New Roman"/>
        <family val="1"/>
        <charset val="238"/>
      </rPr>
      <t>82.99.12</t>
    </r>
  </si>
  <si>
    <r>
      <rPr>
        <sz val="10"/>
        <rFont val="Times New Roman"/>
        <family val="1"/>
        <charset val="238"/>
      </rPr>
      <t>Pomocné služby cez telefón</t>
    </r>
  </si>
  <si>
    <r>
      <rPr>
        <sz val="10"/>
        <rFont val="Times New Roman"/>
        <family val="1"/>
        <charset val="238"/>
      </rPr>
      <t>82.99.19</t>
    </r>
  </si>
  <si>
    <r>
      <rPr>
        <sz val="10"/>
        <rFont val="Times New Roman"/>
        <family val="1"/>
        <charset val="238"/>
      </rPr>
      <t>Ostatné rozličné podporné podnikateľské služby i. n.</t>
    </r>
  </si>
  <si>
    <r>
      <rPr>
        <sz val="10"/>
        <rFont val="Times New Roman"/>
        <family val="1"/>
        <charset val="238"/>
      </rPr>
      <t>O</t>
    </r>
  </si>
  <si>
    <r>
      <rPr>
        <sz val="9"/>
        <rFont val="Times New Roman"/>
        <family val="1"/>
        <charset val="238"/>
      </rPr>
      <t>VEREJNÁ SPRÁVA A OBRANA; POVINNÉ SOCIÁLNE ZABEZPEČENIE</t>
    </r>
  </si>
  <si>
    <r>
      <rPr>
        <sz val="10"/>
        <rFont val="Times New Roman"/>
        <family val="1"/>
        <charset val="238"/>
      </rPr>
      <t>Verejná správa a obrana; povinné sociálne zabezpečenie</t>
    </r>
  </si>
  <si>
    <t>84.1</t>
  </si>
  <si>
    <r>
      <rPr>
        <sz val="10"/>
        <rFont val="Times New Roman"/>
        <family val="1"/>
        <charset val="238"/>
      </rPr>
      <t>Štátna správa, ekonomická a sociálna politika štátu</t>
    </r>
  </si>
  <si>
    <t>84.11</t>
  </si>
  <si>
    <r>
      <rPr>
        <sz val="10"/>
        <rFont val="Times New Roman"/>
        <family val="1"/>
        <charset val="238"/>
      </rPr>
      <t>Všeobecná verejná správa</t>
    </r>
  </si>
  <si>
    <t>84.11.1</t>
  </si>
  <si>
    <r>
      <rPr>
        <sz val="10"/>
        <rFont val="Times New Roman"/>
        <family val="1"/>
        <charset val="238"/>
      </rPr>
      <t>Všeobecné verejné služby</t>
    </r>
  </si>
  <si>
    <t>84.11.11</t>
  </si>
  <si>
    <r>
      <rPr>
        <sz val="10"/>
        <rFont val="Times New Roman"/>
        <family val="1"/>
        <charset val="238"/>
      </rPr>
      <t>Výkonné a legislatívne služby</t>
    </r>
  </si>
  <si>
    <t>84.11.12</t>
  </si>
  <si>
    <r>
      <rPr>
        <sz val="10"/>
        <rFont val="Times New Roman"/>
        <family val="1"/>
        <charset val="238"/>
      </rPr>
      <t>Finančné a rozpočtové služby</t>
    </r>
  </si>
  <si>
    <t>84.11.13</t>
  </si>
  <si>
    <r>
      <rPr>
        <sz val="10"/>
        <rFont val="Times New Roman"/>
        <family val="1"/>
        <charset val="238"/>
      </rPr>
      <t>Všeobecné hospodárske a sociálne plánovanie a štatistické služby</t>
    </r>
  </si>
  <si>
    <t>84.11.14</t>
  </si>
  <si>
    <r>
      <rPr>
        <sz val="10"/>
        <rFont val="Times New Roman"/>
        <family val="1"/>
        <charset val="238"/>
      </rPr>
      <t>Účasť vlády na základnom výskume</t>
    </r>
  </si>
  <si>
    <t>84.11.19</t>
  </si>
  <si>
    <r>
      <rPr>
        <sz val="10"/>
        <rFont val="Times New Roman"/>
        <family val="1"/>
        <charset val="238"/>
      </rPr>
      <t>Ostatné všeobecné verejné služby</t>
    </r>
  </si>
  <si>
    <t>84.11.2</t>
  </si>
  <si>
    <r>
      <rPr>
        <sz val="10"/>
        <rFont val="Times New Roman"/>
        <family val="1"/>
        <charset val="238"/>
      </rPr>
      <t>Vedľajšie služby pre vládu</t>
    </r>
  </si>
  <si>
    <t>84.11.21</t>
  </si>
  <si>
    <r>
      <rPr>
        <sz val="10"/>
        <rFont val="Times New Roman"/>
        <family val="1"/>
        <charset val="238"/>
      </rPr>
      <t>Všeobecné personálne služby pre vládu</t>
    </r>
  </si>
  <si>
    <t>84.11.29</t>
  </si>
  <si>
    <r>
      <rPr>
        <sz val="10"/>
        <rFont val="Times New Roman"/>
        <family val="1"/>
        <charset val="238"/>
      </rPr>
      <t>Ostatné vedľajšie služby pre vládu</t>
    </r>
  </si>
  <si>
    <t>84.12</t>
  </si>
  <si>
    <r>
      <rPr>
        <sz val="10"/>
        <rFont val="Times New Roman"/>
        <family val="1"/>
        <charset val="238"/>
      </rPr>
      <t>Administratívne služby súvisiace s reguláciou zdravotnej starostlivosti, vzdelávania, kultúrnych a iných sociálnych služieb okrem sociálneho zabezpečenia</t>
    </r>
  </si>
  <si>
    <t>84.12.1</t>
  </si>
  <si>
    <t>84.12.11</t>
  </si>
  <si>
    <r>
      <rPr>
        <sz val="10"/>
        <rFont val="Times New Roman"/>
        <family val="1"/>
        <charset val="238"/>
      </rPr>
      <t>Administratívne vzdelávacie služby</t>
    </r>
  </si>
  <si>
    <t>84.12.12</t>
  </si>
  <si>
    <r>
      <rPr>
        <sz val="10"/>
        <rFont val="Times New Roman"/>
        <family val="1"/>
        <charset val="238"/>
      </rPr>
      <t>Administratívne služby zdravotnej starostlivosti</t>
    </r>
  </si>
  <si>
    <t>84.12.13</t>
  </si>
  <si>
    <r>
      <rPr>
        <sz val="10"/>
        <rFont val="Times New Roman"/>
        <family val="1"/>
        <charset val="238"/>
      </rPr>
      <t>Administratívne služby v oblasti bývania a občianskej vybavenosti</t>
    </r>
  </si>
  <si>
    <t>84.12.14</t>
  </si>
  <si>
    <r>
      <rPr>
        <sz val="10"/>
        <rFont val="Times New Roman"/>
        <family val="1"/>
        <charset val="238"/>
      </rPr>
      <t>Administratívne služby v oblasti rekreačnej, kultúrnej a náboženskej</t>
    </r>
  </si>
  <si>
    <t>84.13</t>
  </si>
  <si>
    <r>
      <rPr>
        <sz val="10"/>
        <rFont val="Times New Roman"/>
        <family val="1"/>
        <charset val="238"/>
      </rPr>
      <t>Administratívne služby na efektívnejšie riadenie podnikateľskej činnosti</t>
    </r>
  </si>
  <si>
    <r>
      <rPr>
        <sz val="10"/>
        <rFont val="Times New Roman"/>
        <family val="1"/>
        <charset val="238"/>
      </rPr>
      <t>84.13.1</t>
    </r>
  </si>
  <si>
    <r>
      <rPr>
        <sz val="10"/>
        <rFont val="Times New Roman"/>
        <family val="1"/>
        <charset val="238"/>
      </rPr>
      <t>84.13.11</t>
    </r>
  </si>
  <si>
    <r>
      <rPr>
        <sz val="10"/>
        <rFont val="Times New Roman"/>
        <family val="1"/>
        <charset val="238"/>
      </rPr>
      <t>Administratívne služby v oblasti poľnohospodárstva, lesníctva, rybárstva a poľovníctva</t>
    </r>
  </si>
  <si>
    <r>
      <rPr>
        <sz val="10"/>
        <rFont val="Times New Roman"/>
        <family val="1"/>
        <charset val="238"/>
      </rPr>
      <t>84.13.12</t>
    </r>
  </si>
  <si>
    <r>
      <rPr>
        <sz val="10"/>
        <rFont val="Times New Roman"/>
        <family val="1"/>
        <charset val="238"/>
      </rPr>
      <t>Administratívne služby v oblasti palív a energetiky</t>
    </r>
  </si>
  <si>
    <r>
      <rPr>
        <sz val="10"/>
        <rFont val="Times New Roman"/>
        <family val="1"/>
        <charset val="238"/>
      </rPr>
      <t>84.13.13</t>
    </r>
  </si>
  <si>
    <r>
      <rPr>
        <sz val="10"/>
        <rFont val="Times New Roman"/>
        <family val="1"/>
        <charset val="238"/>
      </rPr>
      <t>Administratívne služby v oblasti baníctva a nerastného bohatstva, spracovateľského priemyslu a stavebníctva</t>
    </r>
  </si>
  <si>
    <r>
      <rPr>
        <sz val="10"/>
        <rFont val="Times New Roman"/>
        <family val="1"/>
        <charset val="238"/>
      </rPr>
      <t>84.13.14</t>
    </r>
  </si>
  <si>
    <r>
      <rPr>
        <sz val="10"/>
        <rFont val="Times New Roman"/>
        <family val="1"/>
        <charset val="238"/>
      </rPr>
      <t>Administratívne služby v oblasti dopravy a komunikácií</t>
    </r>
  </si>
  <si>
    <r>
      <rPr>
        <sz val="10"/>
        <rFont val="Times New Roman"/>
        <family val="1"/>
        <charset val="238"/>
      </rPr>
      <t>84.13.15</t>
    </r>
  </si>
  <si>
    <r>
      <rPr>
        <sz val="10"/>
        <rFont val="Times New Roman"/>
        <family val="1"/>
        <charset val="238"/>
      </rPr>
      <t>Administratívne služby v oblasti distribučnej a zásobovacej činnosti obchodu, hotelov a reštaurácií</t>
    </r>
  </si>
  <si>
    <r>
      <rPr>
        <sz val="10"/>
        <rFont val="Times New Roman"/>
        <family val="1"/>
        <charset val="238"/>
      </rPr>
      <t>84.13.16</t>
    </r>
  </si>
  <si>
    <r>
      <rPr>
        <sz val="10"/>
        <rFont val="Times New Roman"/>
        <family val="1"/>
        <charset val="238"/>
      </rPr>
      <t>Administratívne služby v oblasti cestovného ruchu</t>
    </r>
  </si>
  <si>
    <r>
      <rPr>
        <sz val="10"/>
        <rFont val="Times New Roman"/>
        <family val="1"/>
        <charset val="238"/>
      </rPr>
      <t>84.13.17</t>
    </r>
  </si>
  <si>
    <r>
      <rPr>
        <sz val="10"/>
        <rFont val="Times New Roman"/>
        <family val="1"/>
        <charset val="238"/>
      </rPr>
      <t>Administratívne služby v oblasti viacúčelových rozvojových projektov</t>
    </r>
  </si>
  <si>
    <r>
      <rPr>
        <sz val="10"/>
        <rFont val="Times New Roman"/>
        <family val="1"/>
        <charset val="238"/>
      </rPr>
      <t>84.13.18</t>
    </r>
  </si>
  <si>
    <r>
      <rPr>
        <sz val="10"/>
        <rFont val="Times New Roman"/>
        <family val="1"/>
        <charset val="238"/>
      </rPr>
      <t>Všeobecné administratívne služby v oblasti ekonomiky, obchodu a pracovných záležitostí</t>
    </r>
  </si>
  <si>
    <t>84.2</t>
  </si>
  <si>
    <r>
      <rPr>
        <sz val="10"/>
        <rFont val="Times New Roman"/>
        <family val="1"/>
        <charset val="238"/>
      </rPr>
      <t>Služby pre štát ako celok</t>
    </r>
  </si>
  <si>
    <t>84.21</t>
  </si>
  <si>
    <r>
      <rPr>
        <sz val="10"/>
        <rFont val="Times New Roman"/>
        <family val="1"/>
        <charset val="238"/>
      </rPr>
      <t>Zahraničné veci</t>
    </r>
  </si>
  <si>
    <r>
      <rPr>
        <sz val="10"/>
        <rFont val="Times New Roman"/>
        <family val="1"/>
        <charset val="238"/>
      </rPr>
      <t>84.21.1</t>
    </r>
  </si>
  <si>
    <r>
      <rPr>
        <sz val="10"/>
        <rFont val="Times New Roman"/>
        <family val="1"/>
        <charset val="238"/>
      </rPr>
      <t>84.21.11</t>
    </r>
  </si>
  <si>
    <r>
      <rPr>
        <sz val="10"/>
        <rFont val="Times New Roman"/>
        <family val="1"/>
        <charset val="238"/>
      </rPr>
      <t>Administratívne služby týkajúce sa zahraničných vzťahov, diplomatické a konzulárne služby v zahraničí</t>
    </r>
  </si>
  <si>
    <r>
      <rPr>
        <sz val="10"/>
        <rFont val="Times New Roman"/>
        <family val="1"/>
        <charset val="238"/>
      </rPr>
      <t>84.21.12</t>
    </r>
  </si>
  <si>
    <r>
      <rPr>
        <sz val="10"/>
        <rFont val="Times New Roman"/>
        <family val="1"/>
        <charset val="238"/>
      </rPr>
      <t>Služby spojené so zahraničnou hospodárskou pomocou</t>
    </r>
  </si>
  <si>
    <r>
      <rPr>
        <sz val="10"/>
        <rFont val="Times New Roman"/>
        <family val="1"/>
        <charset val="238"/>
      </rPr>
      <t>84.21.13</t>
    </r>
  </si>
  <si>
    <r>
      <rPr>
        <sz val="10"/>
        <rFont val="Times New Roman"/>
        <family val="1"/>
        <charset val="238"/>
      </rPr>
      <t>Služby spojené so zahraničnou vojenskou pomocou</t>
    </r>
  </si>
  <si>
    <t>84.22</t>
  </si>
  <si>
    <r>
      <rPr>
        <sz val="10"/>
        <rFont val="Times New Roman"/>
        <family val="1"/>
        <charset val="238"/>
      </rPr>
      <t>Obrana</t>
    </r>
  </si>
  <si>
    <r>
      <rPr>
        <sz val="10"/>
        <rFont val="Times New Roman"/>
        <family val="1"/>
        <charset val="238"/>
      </rPr>
      <t>84.22.1</t>
    </r>
  </si>
  <si>
    <r>
      <rPr>
        <sz val="10"/>
        <rFont val="Times New Roman"/>
        <family val="1"/>
        <charset val="238"/>
      </rPr>
      <t>84.22.11</t>
    </r>
  </si>
  <si>
    <r>
      <rPr>
        <sz val="10"/>
        <rFont val="Times New Roman"/>
        <family val="1"/>
        <charset val="238"/>
      </rPr>
      <t>Služby vojenskej obrany</t>
    </r>
  </si>
  <si>
    <r>
      <rPr>
        <sz val="10"/>
        <rFont val="Times New Roman"/>
        <family val="1"/>
        <charset val="238"/>
      </rPr>
      <t>84.22.12</t>
    </r>
  </si>
  <si>
    <r>
      <rPr>
        <sz val="10"/>
        <rFont val="Times New Roman"/>
        <family val="1"/>
        <charset val="238"/>
      </rPr>
      <t>Služby civilnej obrany</t>
    </r>
  </si>
  <si>
    <t>84.23</t>
  </si>
  <si>
    <r>
      <rPr>
        <sz val="10"/>
        <rFont val="Times New Roman"/>
        <family val="1"/>
        <charset val="238"/>
      </rPr>
      <t>Spravodlivosť a súdnictvo</t>
    </r>
  </si>
  <si>
    <r>
      <rPr>
        <sz val="10"/>
        <rFont val="Times New Roman"/>
        <family val="1"/>
        <charset val="238"/>
      </rPr>
      <t>84.23.1</t>
    </r>
  </si>
  <si>
    <r>
      <rPr>
        <sz val="10"/>
        <rFont val="Times New Roman"/>
        <family val="1"/>
        <charset val="238"/>
      </rPr>
      <t>84.23.11</t>
    </r>
  </si>
  <si>
    <r>
      <rPr>
        <sz val="10"/>
        <rFont val="Times New Roman"/>
        <family val="1"/>
        <charset val="238"/>
      </rPr>
      <t>Administratívne služby súdov a prokuratúr</t>
    </r>
  </si>
  <si>
    <r>
      <rPr>
        <sz val="10"/>
        <rFont val="Times New Roman"/>
        <family val="1"/>
        <charset val="238"/>
      </rPr>
      <t>84.23.12</t>
    </r>
  </si>
  <si>
    <r>
      <rPr>
        <sz val="10"/>
        <rFont val="Times New Roman"/>
        <family val="1"/>
        <charset val="238"/>
      </rPr>
      <t>Administratívne služby spojené s väzbou alebo rehabilitáciou delikventov</t>
    </r>
  </si>
  <si>
    <t>84.24</t>
  </si>
  <si>
    <r>
      <rPr>
        <sz val="10"/>
        <rFont val="Times New Roman"/>
        <family val="1"/>
        <charset val="238"/>
      </rPr>
      <t>Verejný poriadok a bezpečnosť</t>
    </r>
  </si>
  <si>
    <r>
      <rPr>
        <sz val="10"/>
        <rFont val="Times New Roman"/>
        <family val="1"/>
        <charset val="238"/>
      </rPr>
      <t>84.24.1</t>
    </r>
  </si>
  <si>
    <r>
      <rPr>
        <sz val="10"/>
        <rFont val="Times New Roman"/>
        <family val="1"/>
        <charset val="238"/>
      </rPr>
      <t>84.24.11</t>
    </r>
  </si>
  <si>
    <r>
      <rPr>
        <sz val="10"/>
        <rFont val="Times New Roman"/>
        <family val="1"/>
        <charset val="238"/>
      </rPr>
      <t>Policajná služba</t>
    </r>
  </si>
  <si>
    <r>
      <rPr>
        <sz val="10"/>
        <rFont val="Times New Roman"/>
        <family val="1"/>
        <charset val="238"/>
      </rPr>
      <t>84.24.19</t>
    </r>
  </si>
  <si>
    <r>
      <rPr>
        <sz val="10"/>
        <rFont val="Times New Roman"/>
        <family val="1"/>
        <charset val="238"/>
      </rPr>
      <t>Ostatné služby spojené so zabezpečením verejného poriadku a bezpečnosti</t>
    </r>
  </si>
  <si>
    <t>84.25</t>
  </si>
  <si>
    <r>
      <rPr>
        <sz val="10"/>
        <rFont val="Times New Roman"/>
        <family val="1"/>
        <charset val="238"/>
      </rPr>
      <t>Požiarnicke služby</t>
    </r>
  </si>
  <si>
    <r>
      <rPr>
        <sz val="10"/>
        <rFont val="Times New Roman"/>
        <family val="1"/>
        <charset val="238"/>
      </rPr>
      <t>84.25.1</t>
    </r>
  </si>
  <si>
    <r>
      <rPr>
        <sz val="10"/>
        <rFont val="Times New Roman"/>
        <family val="1"/>
        <charset val="238"/>
      </rPr>
      <t>84.25.11</t>
    </r>
  </si>
  <si>
    <r>
      <rPr>
        <sz val="10"/>
        <rFont val="Times New Roman"/>
        <family val="1"/>
        <charset val="238"/>
      </rPr>
      <t>Služby hasenia a prevencie požiarov</t>
    </r>
  </si>
  <si>
    <r>
      <rPr>
        <sz val="10"/>
        <rFont val="Times New Roman"/>
        <family val="1"/>
        <charset val="238"/>
      </rPr>
      <t>84.25.19</t>
    </r>
  </si>
  <si>
    <r>
      <rPr>
        <sz val="10"/>
        <rFont val="Times New Roman"/>
        <family val="1"/>
        <charset val="238"/>
      </rPr>
      <t>Ostatné požiarnicke služby</t>
    </r>
  </si>
  <si>
    <t>84.3</t>
  </si>
  <si>
    <r>
      <rPr>
        <sz val="10"/>
        <rFont val="Times New Roman"/>
        <family val="1"/>
        <charset val="238"/>
      </rPr>
      <t>Povinné sociálne zabezpečenie</t>
    </r>
  </si>
  <si>
    <t>84.30</t>
  </si>
  <si>
    <r>
      <rPr>
        <sz val="10"/>
        <rFont val="Times New Roman"/>
        <family val="1"/>
        <charset val="238"/>
      </rPr>
      <t>84.30.1</t>
    </r>
  </si>
  <si>
    <r>
      <rPr>
        <sz val="10"/>
        <rFont val="Times New Roman"/>
        <family val="1"/>
        <charset val="238"/>
      </rPr>
      <t>84.30.11</t>
    </r>
  </si>
  <si>
    <r>
      <rPr>
        <sz val="10"/>
        <rFont val="Times New Roman"/>
        <family val="1"/>
        <charset val="238"/>
      </rPr>
      <t>Povinné sociálne zabezpečenie týkajúce sa nemocenských dávok, podpory v materstve alebo dočasnej práceneschopnosti</t>
    </r>
  </si>
  <si>
    <r>
      <rPr>
        <sz val="10"/>
        <rFont val="Times New Roman"/>
        <family val="1"/>
        <charset val="238"/>
      </rPr>
      <t>84.30.12</t>
    </r>
  </si>
  <si>
    <r>
      <rPr>
        <sz val="10"/>
        <rFont val="Times New Roman"/>
        <family val="1"/>
        <charset val="238"/>
      </rPr>
      <t>Povinné sociálne zabezpečenie týkajúce sa systémov dôchodkového zabezpečenia štátnych zamestnancov; starobný dôchodok, invalidný dôchodok, vdovský dôchodok, vdovecký dôchodok a sirotský dôchodok iný ako pre štátnych zames­ tnancov</t>
    </r>
  </si>
  <si>
    <r>
      <rPr>
        <sz val="10"/>
        <rFont val="Times New Roman"/>
        <family val="1"/>
        <charset val="238"/>
      </rPr>
      <t>84.30.13</t>
    </r>
  </si>
  <si>
    <r>
      <rPr>
        <sz val="10"/>
        <rFont val="Times New Roman"/>
        <family val="1"/>
        <charset val="238"/>
      </rPr>
      <t>Povinné sociálne zabezpečenie týkajúce sa podpory v nezamestnanosti</t>
    </r>
  </si>
  <si>
    <r>
      <rPr>
        <sz val="10"/>
        <rFont val="Times New Roman"/>
        <family val="1"/>
        <charset val="238"/>
      </rPr>
      <t>84.30.14</t>
    </r>
  </si>
  <si>
    <r>
      <rPr>
        <sz val="10"/>
        <rFont val="Times New Roman"/>
        <family val="1"/>
        <charset val="238"/>
      </rPr>
      <t>Povinné sociálne zabezpečenie týkajúce sa rodinných prídavkov a prídavkov na deti</t>
    </r>
  </si>
  <si>
    <r>
      <rPr>
        <sz val="10"/>
        <rFont val="Times New Roman"/>
        <family val="1"/>
        <charset val="238"/>
      </rPr>
      <t>P</t>
    </r>
  </si>
  <si>
    <r>
      <rPr>
        <sz val="9"/>
        <rFont val="Times New Roman"/>
        <family val="1"/>
        <charset val="238"/>
      </rPr>
      <t>VZDELÁVACIE SLUŽBY</t>
    </r>
  </si>
  <si>
    <r>
      <rPr>
        <sz val="10"/>
        <rFont val="Times New Roman"/>
        <family val="1"/>
        <charset val="238"/>
      </rPr>
      <t>Vzdelávacie služby</t>
    </r>
  </si>
  <si>
    <t>85.1</t>
  </si>
  <si>
    <r>
      <rPr>
        <sz val="10"/>
        <rFont val="Times New Roman"/>
        <family val="1"/>
        <charset val="238"/>
      </rPr>
      <t>Predškolské vzdelávanie</t>
    </r>
  </si>
  <si>
    <t>85.10</t>
  </si>
  <si>
    <t>85.10.1</t>
  </si>
  <si>
    <t>85.10.10</t>
  </si>
  <si>
    <t>85.2</t>
  </si>
  <si>
    <r>
      <rPr>
        <sz val="10"/>
        <rFont val="Times New Roman"/>
        <family val="1"/>
        <charset val="238"/>
      </rPr>
      <t>Primárne vzdelávanie</t>
    </r>
  </si>
  <si>
    <t>85.20</t>
  </si>
  <si>
    <r>
      <rPr>
        <sz val="10"/>
        <rFont val="Times New Roman"/>
        <family val="1"/>
        <charset val="238"/>
      </rPr>
      <t>85.20.1</t>
    </r>
  </si>
  <si>
    <r>
      <rPr>
        <sz val="10"/>
        <rFont val="Times New Roman"/>
        <family val="1"/>
        <charset val="238"/>
      </rPr>
      <t>85.20.11</t>
    </r>
  </si>
  <si>
    <r>
      <rPr>
        <sz val="10"/>
        <rFont val="Times New Roman"/>
        <family val="1"/>
        <charset val="238"/>
      </rPr>
      <t>Primárne vzdelávanie online</t>
    </r>
  </si>
  <si>
    <r>
      <rPr>
        <sz val="10"/>
        <rFont val="Times New Roman"/>
        <family val="1"/>
        <charset val="238"/>
      </rPr>
      <t>85.20.12</t>
    </r>
  </si>
  <si>
    <r>
      <rPr>
        <sz val="10"/>
        <rFont val="Times New Roman"/>
        <family val="1"/>
        <charset val="238"/>
      </rPr>
      <t>Ostatné služby primárneho vzdelávania</t>
    </r>
  </si>
  <si>
    <t>85.3</t>
  </si>
  <si>
    <r>
      <rPr>
        <sz val="10"/>
        <rFont val="Times New Roman"/>
        <family val="1"/>
        <charset val="238"/>
      </rPr>
      <t>Sekundárne vzdelávanie</t>
    </r>
  </si>
  <si>
    <t>85.31</t>
  </si>
  <si>
    <r>
      <rPr>
        <sz val="10"/>
        <rFont val="Times New Roman"/>
        <family val="1"/>
        <charset val="238"/>
      </rPr>
      <t>Všeobecné sekundárne vzdelávanie</t>
    </r>
  </si>
  <si>
    <r>
      <rPr>
        <sz val="10"/>
        <rFont val="Times New Roman"/>
        <family val="1"/>
        <charset val="238"/>
      </rPr>
      <t>85.31.1</t>
    </r>
  </si>
  <si>
    <r>
      <rPr>
        <sz val="10"/>
        <rFont val="Times New Roman"/>
        <family val="1"/>
        <charset val="238"/>
      </rPr>
      <t>Všeobecné nižšie sekundárne vzdelávanie</t>
    </r>
  </si>
  <si>
    <r>
      <rPr>
        <sz val="10"/>
        <rFont val="Times New Roman"/>
        <family val="1"/>
        <charset val="238"/>
      </rPr>
      <t>85.31.11</t>
    </r>
  </si>
  <si>
    <r>
      <rPr>
        <sz val="10"/>
        <rFont val="Times New Roman"/>
        <family val="1"/>
        <charset val="238"/>
      </rPr>
      <t>Všeobecné nižšie sekundárne vzdelávanie online</t>
    </r>
  </si>
  <si>
    <r>
      <rPr>
        <sz val="10"/>
        <rFont val="Times New Roman"/>
        <family val="1"/>
        <charset val="238"/>
      </rPr>
      <t>85.31.12</t>
    </r>
  </si>
  <si>
    <r>
      <rPr>
        <sz val="10"/>
        <rFont val="Times New Roman"/>
        <family val="1"/>
        <charset val="238"/>
      </rPr>
      <t>Ostatné všeobecné nižšie sekundárne vzdelávanie</t>
    </r>
  </si>
  <si>
    <r>
      <rPr>
        <sz val="10"/>
        <rFont val="Times New Roman"/>
        <family val="1"/>
        <charset val="238"/>
      </rPr>
      <t>85.31.2</t>
    </r>
  </si>
  <si>
    <r>
      <rPr>
        <sz val="10"/>
        <rFont val="Times New Roman"/>
        <family val="1"/>
        <charset val="238"/>
      </rPr>
      <t>Všeobecné vyššie sekundárne vzdelávanie</t>
    </r>
  </si>
  <si>
    <r>
      <rPr>
        <sz val="10"/>
        <rFont val="Times New Roman"/>
        <family val="1"/>
        <charset val="238"/>
      </rPr>
      <t>85.31.21</t>
    </r>
  </si>
  <si>
    <r>
      <rPr>
        <sz val="10"/>
        <rFont val="Times New Roman"/>
        <family val="1"/>
        <charset val="238"/>
      </rPr>
      <t>Všeobecné vyššie sekundárne vzdelávanie online</t>
    </r>
  </si>
  <si>
    <r>
      <rPr>
        <sz val="10"/>
        <rFont val="Times New Roman"/>
        <family val="1"/>
        <charset val="238"/>
      </rPr>
      <t>85.31.22</t>
    </r>
  </si>
  <si>
    <r>
      <rPr>
        <sz val="10"/>
        <rFont val="Times New Roman"/>
        <family val="1"/>
        <charset val="238"/>
      </rPr>
      <t>Ostatné všeobecné vyššie sekundárne vzdelávanie</t>
    </r>
  </si>
  <si>
    <t>85.32</t>
  </si>
  <si>
    <r>
      <rPr>
        <sz val="10"/>
        <rFont val="Times New Roman"/>
        <family val="1"/>
        <charset val="238"/>
      </rPr>
      <t>Technické a odborné sekundárne vzdelávanie</t>
    </r>
  </si>
  <si>
    <r>
      <rPr>
        <sz val="10"/>
        <rFont val="Times New Roman"/>
        <family val="1"/>
        <charset val="238"/>
      </rPr>
      <t>85.32.1</t>
    </r>
  </si>
  <si>
    <r>
      <rPr>
        <sz val="10"/>
        <rFont val="Times New Roman"/>
        <family val="1"/>
        <charset val="238"/>
      </rPr>
      <t>Technické a odborné nižšie sekundárne vzdelávanie</t>
    </r>
  </si>
  <si>
    <r>
      <rPr>
        <sz val="10"/>
        <rFont val="Times New Roman"/>
        <family val="1"/>
        <charset val="238"/>
      </rPr>
      <t>85.32.11</t>
    </r>
  </si>
  <si>
    <r>
      <rPr>
        <sz val="10"/>
        <rFont val="Times New Roman"/>
        <family val="1"/>
        <charset val="238"/>
      </rPr>
      <t>Nižšie technické a odborné sekundárne vzdelávanie online</t>
    </r>
  </si>
  <si>
    <r>
      <rPr>
        <sz val="10"/>
        <rFont val="Times New Roman"/>
        <family val="1"/>
        <charset val="238"/>
      </rPr>
      <t>85.32.12</t>
    </r>
  </si>
  <si>
    <r>
      <rPr>
        <sz val="10"/>
        <rFont val="Times New Roman"/>
        <family val="1"/>
        <charset val="238"/>
      </rPr>
      <t>Ostatné nižšie technické a odborné sekundárne vzdelávanie</t>
    </r>
  </si>
  <si>
    <r>
      <rPr>
        <sz val="10"/>
        <rFont val="Times New Roman"/>
        <family val="1"/>
        <charset val="238"/>
      </rPr>
      <t>85.32.2</t>
    </r>
  </si>
  <si>
    <r>
      <rPr>
        <sz val="10"/>
        <rFont val="Times New Roman"/>
        <family val="1"/>
        <charset val="238"/>
      </rPr>
      <t>Vyššie technické a odborné sekundárne vzdelávanie</t>
    </r>
  </si>
  <si>
    <r>
      <rPr>
        <sz val="10"/>
        <rFont val="Times New Roman"/>
        <family val="1"/>
        <charset val="238"/>
      </rPr>
      <t>85.32.21</t>
    </r>
  </si>
  <si>
    <r>
      <rPr>
        <sz val="10"/>
        <rFont val="Times New Roman"/>
        <family val="1"/>
        <charset val="238"/>
      </rPr>
      <t>Vyššie technické a odborné sekundárne vzdelávanie online</t>
    </r>
  </si>
  <si>
    <r>
      <rPr>
        <sz val="10"/>
        <rFont val="Times New Roman"/>
        <family val="1"/>
        <charset val="238"/>
      </rPr>
      <t>85.32.22</t>
    </r>
  </si>
  <si>
    <r>
      <rPr>
        <sz val="10"/>
        <rFont val="Times New Roman"/>
        <family val="1"/>
        <charset val="238"/>
      </rPr>
      <t>Ostatné vyššie technické a odborné sekundárne vzdelávanie</t>
    </r>
  </si>
  <si>
    <t>85.4</t>
  </si>
  <si>
    <r>
      <rPr>
        <sz val="10"/>
        <rFont val="Times New Roman"/>
        <family val="1"/>
        <charset val="238"/>
      </rPr>
      <t>Vyššie vzdelávanie</t>
    </r>
  </si>
  <si>
    <t>85.41</t>
  </si>
  <si>
    <r>
      <rPr>
        <sz val="10"/>
        <rFont val="Times New Roman"/>
        <family val="1"/>
        <charset val="238"/>
      </rPr>
      <t>Pomaturitné neterciárne vzdelávanie</t>
    </r>
  </si>
  <si>
    <r>
      <rPr>
        <sz val="10"/>
        <rFont val="Times New Roman"/>
        <family val="1"/>
        <charset val="238"/>
      </rPr>
      <t>85.41.1</t>
    </r>
  </si>
  <si>
    <r>
      <rPr>
        <sz val="10"/>
        <rFont val="Times New Roman"/>
        <family val="1"/>
        <charset val="238"/>
      </rPr>
      <t>85.41.11</t>
    </r>
  </si>
  <si>
    <r>
      <rPr>
        <sz val="10"/>
        <rFont val="Times New Roman"/>
        <family val="1"/>
        <charset val="238"/>
      </rPr>
      <t>Všeobecné pomaturitné neterciárne vzdelávanie online</t>
    </r>
  </si>
  <si>
    <r>
      <rPr>
        <sz val="10"/>
        <rFont val="Times New Roman"/>
        <family val="1"/>
        <charset val="238"/>
      </rPr>
      <t>85.41.12</t>
    </r>
  </si>
  <si>
    <r>
      <rPr>
        <sz val="10"/>
        <rFont val="Times New Roman"/>
        <family val="1"/>
        <charset val="238"/>
      </rPr>
      <t>Ostatné všeobecné pomaturitné neterciárne vzdelávanie</t>
    </r>
  </si>
  <si>
    <r>
      <rPr>
        <sz val="10"/>
        <rFont val="Times New Roman"/>
        <family val="1"/>
        <charset val="238"/>
      </rPr>
      <t>85.41.13</t>
    </r>
  </si>
  <si>
    <r>
      <rPr>
        <sz val="10"/>
        <rFont val="Times New Roman"/>
        <family val="1"/>
        <charset val="238"/>
      </rPr>
      <t>Pomaturitné neterciárne technické a odborné vzdelávanie online</t>
    </r>
  </si>
  <si>
    <r>
      <rPr>
        <sz val="10"/>
        <rFont val="Times New Roman"/>
        <family val="1"/>
        <charset val="238"/>
      </rPr>
      <t>85.41.14</t>
    </r>
  </si>
  <si>
    <r>
      <rPr>
        <sz val="10"/>
        <rFont val="Times New Roman"/>
        <family val="1"/>
        <charset val="238"/>
      </rPr>
      <t>Ostatné pomaturitné neterciárne technické a odborné vzdelávanie</t>
    </r>
  </si>
  <si>
    <t>85.42</t>
  </si>
  <si>
    <r>
      <rPr>
        <sz val="10"/>
        <rFont val="Times New Roman"/>
        <family val="1"/>
        <charset val="238"/>
      </rPr>
      <t>Terciárne vzdelávanie</t>
    </r>
  </si>
  <si>
    <r>
      <rPr>
        <sz val="10"/>
        <rFont val="Times New Roman"/>
        <family val="1"/>
        <charset val="238"/>
      </rPr>
      <t>85.42.1</t>
    </r>
  </si>
  <si>
    <r>
      <rPr>
        <sz val="10"/>
        <rFont val="Times New Roman"/>
        <family val="1"/>
        <charset val="238"/>
      </rPr>
      <t>Krátkodobé terciárne vzdelávanie</t>
    </r>
  </si>
  <si>
    <r>
      <rPr>
        <sz val="10"/>
        <rFont val="Times New Roman"/>
        <family val="1"/>
        <charset val="238"/>
      </rPr>
      <t>85.42.11</t>
    </r>
  </si>
  <si>
    <r>
      <rPr>
        <sz val="10"/>
        <rFont val="Times New Roman"/>
        <family val="1"/>
        <charset val="238"/>
      </rPr>
      <t>Krátkodobé terciárne vzdelávanie online</t>
    </r>
  </si>
  <si>
    <r>
      <rPr>
        <sz val="10"/>
        <rFont val="Times New Roman"/>
        <family val="1"/>
        <charset val="238"/>
      </rPr>
      <t>85.42.12</t>
    </r>
  </si>
  <si>
    <r>
      <rPr>
        <sz val="10"/>
        <rFont val="Times New Roman"/>
        <family val="1"/>
        <charset val="238"/>
      </rPr>
      <t>Ostatné krátkodobé terciárne vzdelávanie</t>
    </r>
  </si>
  <si>
    <r>
      <rPr>
        <sz val="10"/>
        <rFont val="Times New Roman"/>
        <family val="1"/>
        <charset val="238"/>
      </rPr>
      <t>85.42.2</t>
    </r>
  </si>
  <si>
    <r>
      <rPr>
        <sz val="10"/>
        <rFont val="Times New Roman"/>
        <family val="1"/>
        <charset val="238"/>
      </rPr>
      <t>Terciárne vzdelávanie bakalárskej alebo ekvivalentnej úrovne</t>
    </r>
  </si>
  <si>
    <r>
      <rPr>
        <sz val="10"/>
        <rFont val="Times New Roman"/>
        <family val="1"/>
        <charset val="238"/>
      </rPr>
      <t>85.42.21</t>
    </r>
  </si>
  <si>
    <r>
      <rPr>
        <sz val="10"/>
        <rFont val="Times New Roman"/>
        <family val="1"/>
        <charset val="238"/>
      </rPr>
      <t>Terciárne vzdelávanie bakalárskej alebo ekvivalentnej úrovne online</t>
    </r>
  </si>
  <si>
    <r>
      <rPr>
        <sz val="10"/>
        <rFont val="Times New Roman"/>
        <family val="1"/>
        <charset val="238"/>
      </rPr>
      <t>85.42.22</t>
    </r>
  </si>
  <si>
    <r>
      <rPr>
        <sz val="10"/>
        <rFont val="Times New Roman"/>
        <family val="1"/>
        <charset val="238"/>
      </rPr>
      <t>Ostatné terciárne vzdelávanie bakalárskej alebo ekvivalentnej úrovne</t>
    </r>
  </si>
  <si>
    <r>
      <rPr>
        <sz val="10"/>
        <rFont val="Times New Roman"/>
        <family val="1"/>
        <charset val="238"/>
      </rPr>
      <t>85.42.3</t>
    </r>
  </si>
  <si>
    <r>
      <rPr>
        <sz val="10"/>
        <rFont val="Times New Roman"/>
        <family val="1"/>
        <charset val="238"/>
      </rPr>
      <t>Terciárne vzdelávanie magisterskej alebo ekvivalentnej úrovne</t>
    </r>
  </si>
  <si>
    <r>
      <rPr>
        <sz val="10"/>
        <rFont val="Times New Roman"/>
        <family val="1"/>
        <charset val="238"/>
      </rPr>
      <t>85.42.31</t>
    </r>
  </si>
  <si>
    <r>
      <rPr>
        <sz val="10"/>
        <rFont val="Times New Roman"/>
        <family val="1"/>
        <charset val="238"/>
      </rPr>
      <t>Terciárne vzdelávanie magisterskej alebo ekvivalentnej úrovne online</t>
    </r>
  </si>
  <si>
    <r>
      <rPr>
        <sz val="10"/>
        <rFont val="Times New Roman"/>
        <family val="1"/>
        <charset val="238"/>
      </rPr>
      <t>85.42.32</t>
    </r>
  </si>
  <si>
    <r>
      <rPr>
        <sz val="10"/>
        <rFont val="Times New Roman"/>
        <family val="1"/>
        <charset val="238"/>
      </rPr>
      <t>Ostatné terciárne vzdelávanie magisterskej alebo ekvivalentnej úrovne</t>
    </r>
  </si>
  <si>
    <r>
      <rPr>
        <sz val="10"/>
        <rFont val="Times New Roman"/>
        <family val="1"/>
        <charset val="238"/>
      </rPr>
      <t>85.42.4</t>
    </r>
  </si>
  <si>
    <r>
      <rPr>
        <sz val="10"/>
        <rFont val="Times New Roman"/>
        <family val="1"/>
        <charset val="238"/>
      </rPr>
      <t>Terciárne vzdelávanie doktorandskej alebo ekvivalentnej úrovne</t>
    </r>
  </si>
  <si>
    <r>
      <rPr>
        <sz val="10"/>
        <rFont val="Times New Roman"/>
        <family val="1"/>
        <charset val="238"/>
      </rPr>
      <t>85.42.41</t>
    </r>
  </si>
  <si>
    <r>
      <rPr>
        <sz val="10"/>
        <rFont val="Times New Roman"/>
        <family val="1"/>
        <charset val="238"/>
      </rPr>
      <t>Terciárne vzdelávanie doktorandskej alebo ekvivalentnej úrovne online</t>
    </r>
  </si>
  <si>
    <r>
      <rPr>
        <sz val="10"/>
        <rFont val="Times New Roman"/>
        <family val="1"/>
        <charset val="238"/>
      </rPr>
      <t>85.42.42</t>
    </r>
  </si>
  <si>
    <r>
      <rPr>
        <sz val="10"/>
        <rFont val="Times New Roman"/>
        <family val="1"/>
        <charset val="238"/>
      </rPr>
      <t>Ostatné terciárne vzdelávanie doktorandskej alebo ekvivalentnej úrovne</t>
    </r>
  </si>
  <si>
    <t>85.5</t>
  </si>
  <si>
    <r>
      <rPr>
        <sz val="10"/>
        <rFont val="Times New Roman"/>
        <family val="1"/>
        <charset val="238"/>
      </rPr>
      <t>Ostatné vzdelávacie služby</t>
    </r>
  </si>
  <si>
    <t>85.51</t>
  </si>
  <si>
    <r>
      <rPr>
        <sz val="10"/>
        <rFont val="Times New Roman"/>
        <family val="1"/>
        <charset val="238"/>
      </rPr>
      <t>Služby športového a rekreačného vzdelávania</t>
    </r>
  </si>
  <si>
    <r>
      <rPr>
        <sz val="10"/>
        <rFont val="Times New Roman"/>
        <family val="1"/>
        <charset val="238"/>
      </rPr>
      <t>85.51.1</t>
    </r>
  </si>
  <si>
    <r>
      <rPr>
        <sz val="10"/>
        <rFont val="Times New Roman"/>
        <family val="1"/>
        <charset val="238"/>
      </rPr>
      <t>85.51.10</t>
    </r>
  </si>
  <si>
    <t>85.52</t>
  </si>
  <si>
    <r>
      <rPr>
        <sz val="10"/>
        <rFont val="Times New Roman"/>
        <family val="1"/>
        <charset val="238"/>
      </rPr>
      <t>Umelecké vzdelávanie</t>
    </r>
  </si>
  <si>
    <r>
      <rPr>
        <sz val="10"/>
        <rFont val="Times New Roman"/>
        <family val="1"/>
        <charset val="238"/>
      </rPr>
      <t>85.52.1</t>
    </r>
  </si>
  <si>
    <r>
      <rPr>
        <sz val="10"/>
        <rFont val="Times New Roman"/>
        <family val="1"/>
        <charset val="238"/>
      </rPr>
      <t>85.52.11</t>
    </r>
  </si>
  <si>
    <r>
      <rPr>
        <sz val="10"/>
        <rFont val="Times New Roman"/>
        <family val="1"/>
        <charset val="238"/>
      </rPr>
      <t>Tanečné školy a taneční inštruktori</t>
    </r>
  </si>
  <si>
    <r>
      <rPr>
        <sz val="10"/>
        <rFont val="Times New Roman"/>
        <family val="1"/>
        <charset val="238"/>
      </rPr>
      <t>85.52.12</t>
    </r>
  </si>
  <si>
    <r>
      <rPr>
        <sz val="10"/>
        <rFont val="Times New Roman"/>
        <family val="1"/>
        <charset val="238"/>
      </rPr>
      <t>Hudobné školy a hudobní inštruktori</t>
    </r>
  </si>
  <si>
    <r>
      <rPr>
        <sz val="10"/>
        <rFont val="Times New Roman"/>
        <family val="1"/>
        <charset val="238"/>
      </rPr>
      <t>85.52.13</t>
    </r>
  </si>
  <si>
    <r>
      <rPr>
        <sz val="10"/>
        <rFont val="Times New Roman"/>
        <family val="1"/>
        <charset val="238"/>
      </rPr>
      <t>Výtvarné školy a výtvarné vzdelávanie</t>
    </r>
  </si>
  <si>
    <r>
      <rPr>
        <sz val="10"/>
        <rFont val="Times New Roman"/>
        <family val="1"/>
        <charset val="238"/>
      </rPr>
      <t>85.52.19</t>
    </r>
  </si>
  <si>
    <r>
      <rPr>
        <sz val="10"/>
        <rFont val="Times New Roman"/>
        <family val="1"/>
        <charset val="238"/>
      </rPr>
      <t>Ostatné kultúrne vzdelávanie</t>
    </r>
  </si>
  <si>
    <t>85.53</t>
  </si>
  <si>
    <r>
      <rPr>
        <sz val="10"/>
        <rFont val="Times New Roman"/>
        <family val="1"/>
        <charset val="238"/>
      </rPr>
      <t>Školy pre výcvik vodičov</t>
    </r>
  </si>
  <si>
    <r>
      <rPr>
        <sz val="10"/>
        <rFont val="Times New Roman"/>
        <family val="1"/>
        <charset val="238"/>
      </rPr>
      <t>85.53.1</t>
    </r>
  </si>
  <si>
    <r>
      <rPr>
        <sz val="10"/>
        <rFont val="Times New Roman"/>
        <family val="1"/>
        <charset val="238"/>
      </rPr>
      <t>85.53.11</t>
    </r>
  </si>
  <si>
    <r>
      <rPr>
        <sz val="10"/>
        <rFont val="Times New Roman"/>
        <family val="1"/>
        <charset val="238"/>
      </rPr>
      <t>Autoškoly</t>
    </r>
  </si>
  <si>
    <r>
      <rPr>
        <sz val="10"/>
        <rFont val="Times New Roman"/>
        <family val="1"/>
        <charset val="238"/>
      </rPr>
      <t>85.53.12</t>
    </r>
  </si>
  <si>
    <r>
      <rPr>
        <sz val="10"/>
        <rFont val="Times New Roman"/>
        <family val="1"/>
        <charset val="238"/>
      </rPr>
      <t>Letecké a námorné školy</t>
    </r>
  </si>
  <si>
    <t>85.59</t>
  </si>
  <si>
    <r>
      <rPr>
        <sz val="10"/>
        <rFont val="Times New Roman"/>
        <family val="1"/>
        <charset val="238"/>
      </rPr>
      <t>Ostatné vzdelávanie i. n.</t>
    </r>
  </si>
  <si>
    <r>
      <rPr>
        <sz val="10"/>
        <rFont val="Times New Roman"/>
        <family val="1"/>
        <charset val="238"/>
      </rPr>
      <t>85.59.1</t>
    </r>
  </si>
  <si>
    <r>
      <rPr>
        <sz val="10"/>
        <rFont val="Times New Roman"/>
        <family val="1"/>
        <charset val="238"/>
      </rPr>
      <t>85.59.11</t>
    </r>
  </si>
  <si>
    <r>
      <rPr>
        <sz val="10"/>
        <rFont val="Times New Roman"/>
        <family val="1"/>
        <charset val="238"/>
      </rPr>
      <t>Jazykové školy</t>
    </r>
  </si>
  <si>
    <r>
      <rPr>
        <sz val="10"/>
        <rFont val="Times New Roman"/>
        <family val="1"/>
        <charset val="238"/>
      </rPr>
      <t>85.59.12</t>
    </r>
  </si>
  <si>
    <r>
      <rPr>
        <sz val="10"/>
        <rFont val="Times New Roman"/>
        <family val="1"/>
        <charset val="238"/>
      </rPr>
      <t>Služby IT škôl (IT vzdelávania)</t>
    </r>
  </si>
  <si>
    <r>
      <rPr>
        <sz val="10"/>
        <rFont val="Times New Roman"/>
        <family val="1"/>
        <charset val="238"/>
      </rPr>
      <t>85.59.13</t>
    </r>
  </si>
  <si>
    <r>
      <rPr>
        <sz val="10"/>
        <rFont val="Times New Roman"/>
        <family val="1"/>
        <charset val="238"/>
      </rPr>
      <t>Odborné vzdelávanie i. n.</t>
    </r>
  </si>
  <si>
    <r>
      <rPr>
        <sz val="10"/>
        <rFont val="Times New Roman"/>
        <family val="1"/>
        <charset val="238"/>
      </rPr>
      <t>85.59.14</t>
    </r>
  </si>
  <si>
    <r>
      <rPr>
        <sz val="10"/>
        <rFont val="Times New Roman"/>
        <family val="1"/>
        <charset val="238"/>
      </rPr>
      <t>Kurzy na podporu individuálneho vzdelávania</t>
    </r>
  </si>
  <si>
    <r>
      <rPr>
        <sz val="10"/>
        <rFont val="Times New Roman"/>
        <family val="1"/>
        <charset val="238"/>
      </rPr>
      <t>85.59.19</t>
    </r>
  </si>
  <si>
    <r>
      <rPr>
        <sz val="10"/>
        <rFont val="Times New Roman"/>
        <family val="1"/>
        <charset val="238"/>
      </rPr>
      <t>Vzdelávanie i. n.</t>
    </r>
  </si>
  <si>
    <t>85.6</t>
  </si>
  <si>
    <r>
      <rPr>
        <sz val="10"/>
        <rFont val="Times New Roman"/>
        <family val="1"/>
        <charset val="238"/>
      </rPr>
      <t>Pomocné vzdelávacie služby</t>
    </r>
  </si>
  <si>
    <t>85.60</t>
  </si>
  <si>
    <r>
      <rPr>
        <sz val="10"/>
        <rFont val="Times New Roman"/>
        <family val="1"/>
        <charset val="238"/>
      </rPr>
      <t>85.60.1</t>
    </r>
  </si>
  <si>
    <r>
      <rPr>
        <sz val="10"/>
        <rFont val="Times New Roman"/>
        <family val="1"/>
        <charset val="238"/>
      </rPr>
      <t>85.60.10</t>
    </r>
  </si>
  <si>
    <r>
      <rPr>
        <sz val="10"/>
        <rFont val="Times New Roman"/>
        <family val="1"/>
        <charset val="238"/>
      </rPr>
      <t>Q</t>
    </r>
  </si>
  <si>
    <r>
      <rPr>
        <sz val="9"/>
        <rFont val="Times New Roman"/>
        <family val="1"/>
        <charset val="238"/>
      </rPr>
      <t>ZDRAVOTNÍCTVO A SOCIÁLNA POMOC</t>
    </r>
  </si>
  <si>
    <r>
      <rPr>
        <sz val="10"/>
        <rFont val="Times New Roman"/>
        <family val="1"/>
        <charset val="238"/>
      </rPr>
      <t>Zdravotníctvo</t>
    </r>
  </si>
  <si>
    <t>86.1</t>
  </si>
  <si>
    <r>
      <rPr>
        <sz val="10"/>
        <rFont val="Times New Roman"/>
        <family val="1"/>
        <charset val="238"/>
      </rPr>
      <t>Služby nemocníc</t>
    </r>
  </si>
  <si>
    <t>86.10</t>
  </si>
  <si>
    <t>86.10.1</t>
  </si>
  <si>
    <t>86.10.11</t>
  </si>
  <si>
    <r>
      <rPr>
        <sz val="10"/>
        <rFont val="Times New Roman"/>
        <family val="1"/>
        <charset val="238"/>
      </rPr>
      <t>Chirurgická starostlivosť poskytovaná v nemocniciach</t>
    </r>
  </si>
  <si>
    <t>86.10.12</t>
  </si>
  <si>
    <r>
      <rPr>
        <sz val="10"/>
        <rFont val="Times New Roman"/>
        <family val="1"/>
        <charset val="238"/>
      </rPr>
      <t>Gynekologická a pôrodnícka starostlivosť poskytovaná v nemocniciach</t>
    </r>
  </si>
  <si>
    <t>86.10.13</t>
  </si>
  <si>
    <r>
      <rPr>
        <sz val="10"/>
        <rFont val="Times New Roman"/>
        <family val="1"/>
        <charset val="238"/>
      </rPr>
      <t>Rehabilitačná starostlivosť poskytovaná v nemocniciach</t>
    </r>
  </si>
  <si>
    <t>86.10.14</t>
  </si>
  <si>
    <r>
      <rPr>
        <sz val="10"/>
        <rFont val="Times New Roman"/>
        <family val="1"/>
        <charset val="238"/>
      </rPr>
      <t>Psychiatrická starostlivosť poskytovaná v nemocniciach</t>
    </r>
  </si>
  <si>
    <t>86.10.15</t>
  </si>
  <si>
    <r>
      <rPr>
        <sz val="10"/>
        <rFont val="Times New Roman"/>
        <family val="1"/>
        <charset val="238"/>
      </rPr>
      <t>Ostatné nemocničné služby poskytované lekármi</t>
    </r>
  </si>
  <si>
    <t>86.10.19</t>
  </si>
  <si>
    <r>
      <rPr>
        <sz val="10"/>
        <rFont val="Times New Roman"/>
        <family val="1"/>
        <charset val="238"/>
      </rPr>
      <t>Ostatné nemocničné služby</t>
    </r>
  </si>
  <si>
    <t>86.2</t>
  </si>
  <si>
    <r>
      <rPr>
        <sz val="10"/>
        <rFont val="Times New Roman"/>
        <family val="1"/>
        <charset val="238"/>
      </rPr>
      <t>Ambulantná a zubná lekárska prax</t>
    </r>
  </si>
  <si>
    <t>86.21</t>
  </si>
  <si>
    <r>
      <rPr>
        <sz val="10"/>
        <rFont val="Times New Roman"/>
        <family val="1"/>
        <charset val="238"/>
      </rPr>
      <t>Služby všeobecnej lekárskej praxe</t>
    </r>
  </si>
  <si>
    <r>
      <rPr>
        <sz val="10"/>
        <rFont val="Times New Roman"/>
        <family val="1"/>
        <charset val="238"/>
      </rPr>
      <t>86.21.1</t>
    </r>
  </si>
  <si>
    <r>
      <rPr>
        <sz val="10"/>
        <rFont val="Times New Roman"/>
        <family val="1"/>
        <charset val="238"/>
      </rPr>
      <t>86.21.10</t>
    </r>
  </si>
  <si>
    <t>86.22</t>
  </si>
  <si>
    <r>
      <rPr>
        <sz val="10"/>
        <rFont val="Times New Roman"/>
        <family val="1"/>
        <charset val="238"/>
      </rPr>
      <t>Služby špeciálnej lekárskej praxe</t>
    </r>
  </si>
  <si>
    <r>
      <rPr>
        <sz val="10"/>
        <rFont val="Times New Roman"/>
        <family val="1"/>
        <charset val="238"/>
      </rPr>
      <t>86.22.1</t>
    </r>
  </si>
  <si>
    <r>
      <rPr>
        <sz val="10"/>
        <rFont val="Times New Roman"/>
        <family val="1"/>
        <charset val="238"/>
      </rPr>
      <t>86.22.11</t>
    </r>
  </si>
  <si>
    <r>
      <rPr>
        <sz val="10"/>
        <rFont val="Times New Roman"/>
        <family val="1"/>
        <charset val="238"/>
      </rPr>
      <t>Služby súvisiace s analýzou a opisom lekárskych snímok</t>
    </r>
  </si>
  <si>
    <r>
      <rPr>
        <sz val="10"/>
        <rFont val="Times New Roman"/>
        <family val="1"/>
        <charset val="238"/>
      </rPr>
      <t>86.22.19</t>
    </r>
  </si>
  <si>
    <r>
      <rPr>
        <sz val="10"/>
        <rFont val="Times New Roman"/>
        <family val="1"/>
        <charset val="238"/>
      </rPr>
      <t>Ostatné služby špeciálnej lekárskej praxe</t>
    </r>
  </si>
  <si>
    <t>86.23</t>
  </si>
  <si>
    <r>
      <rPr>
        <sz val="10"/>
        <rFont val="Times New Roman"/>
        <family val="1"/>
        <charset val="238"/>
      </rPr>
      <t>Stomatologická starostlivosť</t>
    </r>
  </si>
  <si>
    <r>
      <rPr>
        <sz val="10"/>
        <rFont val="Times New Roman"/>
        <family val="1"/>
        <charset val="238"/>
      </rPr>
      <t>86.23.1</t>
    </r>
  </si>
  <si>
    <r>
      <rPr>
        <sz val="10"/>
        <rFont val="Times New Roman"/>
        <family val="1"/>
        <charset val="238"/>
      </rPr>
      <t>86.23.11</t>
    </r>
  </si>
  <si>
    <r>
      <rPr>
        <sz val="10"/>
        <rFont val="Times New Roman"/>
        <family val="1"/>
        <charset val="238"/>
      </rPr>
      <t>Ortodontická starostlivosť</t>
    </r>
  </si>
  <si>
    <r>
      <rPr>
        <sz val="10"/>
        <rFont val="Times New Roman"/>
        <family val="1"/>
        <charset val="238"/>
      </rPr>
      <t>86.23.19</t>
    </r>
  </si>
  <si>
    <r>
      <rPr>
        <sz val="10"/>
        <rFont val="Times New Roman"/>
        <family val="1"/>
        <charset val="238"/>
      </rPr>
      <t>Ostatná stomatologická starostlivosť</t>
    </r>
  </si>
  <si>
    <t>86.9</t>
  </si>
  <si>
    <r>
      <rPr>
        <sz val="10"/>
        <rFont val="Times New Roman"/>
        <family val="1"/>
        <charset val="238"/>
      </rPr>
      <t>Ostatné služby v zdravotníctve</t>
    </r>
  </si>
  <si>
    <t>86.90</t>
  </si>
  <si>
    <r>
      <rPr>
        <sz val="10"/>
        <rFont val="Times New Roman"/>
        <family val="1"/>
        <charset val="238"/>
      </rPr>
      <t>86.90.1</t>
    </r>
  </si>
  <si>
    <r>
      <rPr>
        <sz val="10"/>
        <rFont val="Times New Roman"/>
        <family val="1"/>
        <charset val="238"/>
      </rPr>
      <t>86.90.11</t>
    </r>
  </si>
  <si>
    <r>
      <rPr>
        <sz val="10"/>
        <rFont val="Times New Roman"/>
        <family val="1"/>
        <charset val="238"/>
      </rPr>
      <t>Služby starostlivosti počas gravidity</t>
    </r>
  </si>
  <si>
    <r>
      <rPr>
        <sz val="10"/>
        <rFont val="Times New Roman"/>
        <family val="1"/>
        <charset val="238"/>
      </rPr>
      <t>86.90.12</t>
    </r>
  </si>
  <si>
    <r>
      <rPr>
        <sz val="10"/>
        <rFont val="Times New Roman"/>
        <family val="1"/>
        <charset val="238"/>
      </rPr>
      <t>Ošetrovateľské služby</t>
    </r>
  </si>
  <si>
    <r>
      <rPr>
        <sz val="10"/>
        <rFont val="Times New Roman"/>
        <family val="1"/>
        <charset val="238"/>
      </rPr>
      <t>86.90.13</t>
    </r>
  </si>
  <si>
    <r>
      <rPr>
        <sz val="10"/>
        <rFont val="Times New Roman"/>
        <family val="1"/>
        <charset val="238"/>
      </rPr>
      <t>Služby poskytované fyzioterapeutmi</t>
    </r>
  </si>
  <si>
    <r>
      <rPr>
        <sz val="10"/>
        <rFont val="Times New Roman"/>
        <family val="1"/>
        <charset val="238"/>
      </rPr>
      <t>86.90.14</t>
    </r>
  </si>
  <si>
    <r>
      <rPr>
        <sz val="10"/>
        <rFont val="Times New Roman"/>
        <family val="1"/>
        <charset val="238"/>
      </rPr>
      <t>Služby sanitných vozidiel</t>
    </r>
  </si>
  <si>
    <r>
      <rPr>
        <sz val="10"/>
        <rFont val="Times New Roman"/>
        <family val="1"/>
        <charset val="238"/>
      </rPr>
      <t>86.90.15</t>
    </r>
  </si>
  <si>
    <r>
      <rPr>
        <sz val="10"/>
        <rFont val="Times New Roman"/>
        <family val="1"/>
        <charset val="238"/>
      </rPr>
      <t>Služby zdravotníckych laboratórií</t>
    </r>
  </si>
  <si>
    <r>
      <rPr>
        <sz val="10"/>
        <rFont val="Times New Roman"/>
        <family val="1"/>
        <charset val="238"/>
      </rPr>
      <t>86.90.16</t>
    </r>
  </si>
  <si>
    <r>
      <rPr>
        <sz val="10"/>
        <rFont val="Times New Roman"/>
        <family val="1"/>
        <charset val="238"/>
      </rPr>
      <t>Služby krvných, spermiových a orgánových bánk</t>
    </r>
  </si>
  <si>
    <r>
      <rPr>
        <sz val="10"/>
        <rFont val="Times New Roman"/>
        <family val="1"/>
        <charset val="238"/>
      </rPr>
      <t>86.90.17</t>
    </r>
  </si>
  <si>
    <r>
      <rPr>
        <sz val="10"/>
        <rFont val="Times New Roman"/>
        <family val="1"/>
        <charset val="238"/>
      </rPr>
      <t>Diagnostické služby bez opisovania</t>
    </r>
  </si>
  <si>
    <r>
      <rPr>
        <sz val="10"/>
        <rFont val="Times New Roman"/>
        <family val="1"/>
        <charset val="238"/>
      </rPr>
      <t>86.90.18</t>
    </r>
  </si>
  <si>
    <r>
      <rPr>
        <sz val="10"/>
        <rFont val="Times New Roman"/>
        <family val="1"/>
        <charset val="238"/>
      </rPr>
      <t>Služby v oblasti duševného zdravia</t>
    </r>
  </si>
  <si>
    <r>
      <rPr>
        <sz val="10"/>
        <rFont val="Times New Roman"/>
        <family val="1"/>
        <charset val="238"/>
      </rPr>
      <t>86.90.19</t>
    </r>
  </si>
  <si>
    <r>
      <rPr>
        <sz val="10"/>
        <rFont val="Times New Roman"/>
        <family val="1"/>
        <charset val="238"/>
      </rPr>
      <t>Ostatné služby v zdravotníctve i. n.</t>
    </r>
  </si>
  <si>
    <r>
      <rPr>
        <sz val="10"/>
        <rFont val="Times New Roman"/>
        <family val="1"/>
        <charset val="238"/>
      </rPr>
      <t>Starostlivosť v pobytových zariadeniach</t>
    </r>
  </si>
  <si>
    <t>87.1</t>
  </si>
  <si>
    <r>
      <rPr>
        <sz val="10"/>
        <rFont val="Times New Roman"/>
        <family val="1"/>
        <charset val="238"/>
      </rPr>
      <t>Ošetrovateľská starostlivosť v pobytových zariadeniach</t>
    </r>
  </si>
  <si>
    <t>87.10</t>
  </si>
  <si>
    <t>87.10.1</t>
  </si>
  <si>
    <t>87.10.10</t>
  </si>
  <si>
    <t>87.2</t>
  </si>
  <si>
    <r>
      <rPr>
        <sz val="10"/>
        <rFont val="Times New Roman"/>
        <family val="1"/>
        <charset val="238"/>
      </rPr>
      <t>Starostlivosť v pobytových zariadeniach pre mentálne postihnutých, duševne chorých a závislých od návykových látok</t>
    </r>
  </si>
  <si>
    <t>87.20</t>
  </si>
  <si>
    <r>
      <rPr>
        <sz val="10"/>
        <rFont val="Times New Roman"/>
        <family val="1"/>
        <charset val="238"/>
      </rPr>
      <t>87.20.1</t>
    </r>
  </si>
  <si>
    <r>
      <rPr>
        <sz val="10"/>
        <rFont val="Times New Roman"/>
        <family val="1"/>
        <charset val="238"/>
      </rPr>
      <t>87.20.11</t>
    </r>
  </si>
  <si>
    <r>
      <rPr>
        <sz val="10"/>
        <rFont val="Times New Roman"/>
        <family val="1"/>
        <charset val="238"/>
      </rPr>
      <t>Starostlivosť v pobytových zariadeniach pre deti s mentálnym postihnutím, duševne choré a závislé od návykových látok</t>
    </r>
  </si>
  <si>
    <r>
      <rPr>
        <sz val="10"/>
        <rFont val="Times New Roman"/>
        <family val="1"/>
        <charset val="238"/>
      </rPr>
      <t>87.20.12</t>
    </r>
  </si>
  <si>
    <r>
      <rPr>
        <sz val="10"/>
        <rFont val="Times New Roman"/>
        <family val="1"/>
        <charset val="238"/>
      </rPr>
      <t xml:space="preserve">Starostlivosť v pobytových zariadeniach pre dospelé osoby s mentálnym postihnutím, duševne choré a závislé od návyko­
</t>
    </r>
    <r>
      <rPr>
        <sz val="10"/>
        <rFont val="Times New Roman"/>
        <family val="1"/>
        <charset val="238"/>
      </rPr>
      <t>vých látok</t>
    </r>
  </si>
  <si>
    <t>87.3</t>
  </si>
  <si>
    <r>
      <rPr>
        <sz val="10"/>
        <rFont val="Times New Roman"/>
        <family val="1"/>
        <charset val="238"/>
      </rPr>
      <t>Starostlivosť v pobytových zariadeniach pre staršie osoby a osoby so zdravotným postihnutím</t>
    </r>
  </si>
  <si>
    <t>87.30</t>
  </si>
  <si>
    <r>
      <rPr>
        <sz val="10"/>
        <rFont val="Times New Roman"/>
        <family val="1"/>
        <charset val="238"/>
      </rPr>
      <t>87.30.1</t>
    </r>
  </si>
  <si>
    <r>
      <rPr>
        <sz val="10"/>
        <rFont val="Times New Roman"/>
        <family val="1"/>
        <charset val="238"/>
      </rPr>
      <t>87.30.11</t>
    </r>
  </si>
  <si>
    <r>
      <rPr>
        <sz val="10"/>
        <rFont val="Times New Roman"/>
        <family val="1"/>
        <charset val="238"/>
      </rPr>
      <t>Sociálna starostlivosť v pobytových zariadeniach pre staršie osoby</t>
    </r>
  </si>
  <si>
    <r>
      <rPr>
        <sz val="10"/>
        <rFont val="Times New Roman"/>
        <family val="1"/>
        <charset val="238"/>
      </rPr>
      <t>87.30.12</t>
    </r>
  </si>
  <si>
    <r>
      <rPr>
        <sz val="10"/>
        <rFont val="Times New Roman"/>
        <family val="1"/>
        <charset val="238"/>
      </rPr>
      <t>Sociálna starostlivosť v pobytových zariadeniach pre deti a mládež so zdravotným postihnutím</t>
    </r>
  </si>
  <si>
    <r>
      <rPr>
        <sz val="10"/>
        <rFont val="Times New Roman"/>
        <family val="1"/>
        <charset val="238"/>
      </rPr>
      <t>87.30.13</t>
    </r>
  </si>
  <si>
    <r>
      <rPr>
        <sz val="10"/>
        <rFont val="Times New Roman"/>
        <family val="1"/>
        <charset val="238"/>
      </rPr>
      <t>Sociálna starostlivosť v pobytových zariadeniach pre dospelé osoby so zdravotným postihnutím</t>
    </r>
  </si>
  <si>
    <t>87.9</t>
  </si>
  <si>
    <r>
      <rPr>
        <sz val="10"/>
        <rFont val="Times New Roman"/>
        <family val="1"/>
        <charset val="238"/>
      </rPr>
      <t>Ostatná starostlivosť v pobytových zariadeniach</t>
    </r>
  </si>
  <si>
    <t>87.90</t>
  </si>
  <si>
    <r>
      <rPr>
        <sz val="10"/>
        <rFont val="Times New Roman"/>
        <family val="1"/>
        <charset val="238"/>
      </rPr>
      <t>87.90.1</t>
    </r>
  </si>
  <si>
    <r>
      <rPr>
        <sz val="10"/>
        <rFont val="Times New Roman"/>
        <family val="1"/>
        <charset val="238"/>
      </rPr>
      <t>87.90.11</t>
    </r>
  </si>
  <si>
    <r>
      <rPr>
        <sz val="10"/>
        <rFont val="Times New Roman"/>
        <family val="1"/>
        <charset val="238"/>
      </rPr>
      <t>Ostatné služby sociálnej pomoci s ubytovaním pre deti a mládež</t>
    </r>
  </si>
  <si>
    <r>
      <rPr>
        <sz val="10"/>
        <rFont val="Times New Roman"/>
        <family val="1"/>
        <charset val="238"/>
      </rPr>
      <t>87.90.12</t>
    </r>
  </si>
  <si>
    <r>
      <rPr>
        <sz val="10"/>
        <rFont val="Times New Roman"/>
        <family val="1"/>
        <charset val="238"/>
      </rPr>
      <t>Služby sociálnej pomoci s ubytovaním pre týrané ženy</t>
    </r>
  </si>
  <si>
    <r>
      <rPr>
        <sz val="10"/>
        <rFont val="Times New Roman"/>
        <family val="1"/>
        <charset val="238"/>
      </rPr>
      <t>87.90.13</t>
    </r>
  </si>
  <si>
    <r>
      <rPr>
        <sz val="10"/>
        <rFont val="Times New Roman"/>
        <family val="1"/>
        <charset val="238"/>
      </rPr>
      <t>Ostatné služby sociálnej pomoci s ubytovaním pre dospelé osoby</t>
    </r>
  </si>
  <si>
    <r>
      <rPr>
        <sz val="10"/>
        <rFont val="Times New Roman"/>
        <family val="1"/>
        <charset val="238"/>
      </rPr>
      <t>Služby sociálnej pomoci bez ubytovania</t>
    </r>
  </si>
  <si>
    <t>88.1</t>
  </si>
  <si>
    <r>
      <rPr>
        <sz val="10"/>
        <rFont val="Times New Roman"/>
        <family val="1"/>
        <charset val="238"/>
      </rPr>
      <t>Služby sociálnej pomoci bez ubytovania pre staršie osoby a osoby so zdravotným postihnutím</t>
    </r>
  </si>
  <si>
    <t>88.10</t>
  </si>
  <si>
    <t>88.10.1</t>
  </si>
  <si>
    <t>88.10.11</t>
  </si>
  <si>
    <r>
      <rPr>
        <sz val="10"/>
        <rFont val="Times New Roman"/>
        <family val="1"/>
        <charset val="238"/>
      </rPr>
      <t>Služby týkajúce sa návštev a pomoci starším osobám</t>
    </r>
  </si>
  <si>
    <t>88.10.12</t>
  </si>
  <si>
    <r>
      <rPr>
        <sz val="10"/>
        <rFont val="Times New Roman"/>
        <family val="1"/>
        <charset val="238"/>
      </rPr>
      <t>Celodenná starostlivosť o staršie osoby</t>
    </r>
  </si>
  <si>
    <t>88.10.13</t>
  </si>
  <si>
    <r>
      <rPr>
        <sz val="10"/>
        <rFont val="Times New Roman"/>
        <family val="1"/>
        <charset val="238"/>
      </rPr>
      <t>Rehabilitačné služby pre osoby so zdravotným postihnutím</t>
    </r>
  </si>
  <si>
    <t>88.10.14</t>
  </si>
  <si>
    <r>
      <rPr>
        <sz val="10"/>
        <rFont val="Times New Roman"/>
        <family val="1"/>
        <charset val="238"/>
      </rPr>
      <t>Návšteva a pomoc osobám so zdravotným postihnutím</t>
    </r>
  </si>
  <si>
    <t>88.10.15</t>
  </si>
  <si>
    <r>
      <rPr>
        <sz val="10"/>
        <rFont val="Times New Roman"/>
        <family val="1"/>
        <charset val="238"/>
      </rPr>
      <t>Celodenná starostlivosť o dospelé osoby so zdravotným postihnutím</t>
    </r>
  </si>
  <si>
    <t>88.9</t>
  </si>
  <si>
    <r>
      <rPr>
        <sz val="10"/>
        <rFont val="Times New Roman"/>
        <family val="1"/>
        <charset val="238"/>
      </rPr>
      <t>Ostatné služby sociálnej pomoci bez ubytovania</t>
    </r>
  </si>
  <si>
    <t>88.91</t>
  </si>
  <si>
    <r>
      <rPr>
        <sz val="10"/>
        <rFont val="Times New Roman"/>
        <family val="1"/>
        <charset val="238"/>
      </rPr>
      <t>Celodenná starostlivosť o deti</t>
    </r>
  </si>
  <si>
    <r>
      <rPr>
        <sz val="10"/>
        <rFont val="Times New Roman"/>
        <family val="1"/>
        <charset val="238"/>
      </rPr>
      <t>88.91.1</t>
    </r>
  </si>
  <si>
    <r>
      <rPr>
        <sz val="10"/>
        <rFont val="Times New Roman"/>
        <family val="1"/>
        <charset val="238"/>
      </rPr>
      <t>88.91.11</t>
    </r>
  </si>
  <si>
    <r>
      <rPr>
        <sz val="10"/>
        <rFont val="Times New Roman"/>
        <family val="1"/>
        <charset val="238"/>
      </rPr>
      <t>Celodenná starostlivosť o deti okrem starostlivosti o deti so zdravotným postihnutím</t>
    </r>
  </si>
  <si>
    <r>
      <rPr>
        <sz val="10"/>
        <rFont val="Times New Roman"/>
        <family val="1"/>
        <charset val="238"/>
      </rPr>
      <t>88.91.12</t>
    </r>
  </si>
  <si>
    <r>
      <rPr>
        <sz val="10"/>
        <rFont val="Times New Roman"/>
        <family val="1"/>
        <charset val="238"/>
      </rPr>
      <t>Celodenná starostlivosť o deti a mládež so zdravotným postihnutím</t>
    </r>
  </si>
  <si>
    <r>
      <rPr>
        <sz val="10"/>
        <rFont val="Times New Roman"/>
        <family val="1"/>
        <charset val="238"/>
      </rPr>
      <t>88.91.13</t>
    </r>
  </si>
  <si>
    <r>
      <rPr>
        <sz val="10"/>
        <rFont val="Times New Roman"/>
        <family val="1"/>
        <charset val="238"/>
      </rPr>
      <t>Opatrovanie detí</t>
    </r>
  </si>
  <si>
    <t>88.99</t>
  </si>
  <si>
    <r>
      <rPr>
        <sz val="10"/>
        <rFont val="Times New Roman"/>
        <family val="1"/>
        <charset val="238"/>
      </rPr>
      <t>Ostatné služby sociálnej pomoci bez ubytovania i. n.</t>
    </r>
  </si>
  <si>
    <r>
      <rPr>
        <sz val="10"/>
        <rFont val="Times New Roman"/>
        <family val="1"/>
        <charset val="238"/>
      </rPr>
      <t>88.99.1</t>
    </r>
  </si>
  <si>
    <r>
      <rPr>
        <sz val="10"/>
        <rFont val="Times New Roman"/>
        <family val="1"/>
        <charset val="238"/>
      </rPr>
      <t>88.99.11</t>
    </r>
  </si>
  <si>
    <r>
      <rPr>
        <sz val="10"/>
        <rFont val="Times New Roman"/>
        <family val="1"/>
        <charset val="238"/>
      </rPr>
      <t>Poradenské a výchovné služby i. n., zamerané na deti</t>
    </r>
  </si>
  <si>
    <r>
      <rPr>
        <sz val="10"/>
        <rFont val="Times New Roman"/>
        <family val="1"/>
        <charset val="238"/>
      </rPr>
      <t>88.99.12</t>
    </r>
  </si>
  <si>
    <r>
      <rPr>
        <sz val="10"/>
        <rFont val="Times New Roman"/>
        <family val="1"/>
        <charset val="238"/>
      </rPr>
      <t>Sociálna starostlivosť bez ubytovania</t>
    </r>
  </si>
  <si>
    <r>
      <rPr>
        <sz val="10"/>
        <rFont val="Times New Roman"/>
        <family val="1"/>
        <charset val="238"/>
      </rPr>
      <t>88.99.13</t>
    </r>
  </si>
  <si>
    <r>
      <rPr>
        <sz val="10"/>
        <rFont val="Times New Roman"/>
        <family val="1"/>
        <charset val="238"/>
      </rPr>
      <t>Služby profesionálnej adaptácie pre nezamestnaných</t>
    </r>
  </si>
  <si>
    <r>
      <rPr>
        <sz val="10"/>
        <rFont val="Times New Roman"/>
        <family val="1"/>
        <charset val="238"/>
      </rPr>
      <t>88.99.19</t>
    </r>
  </si>
  <si>
    <r>
      <rPr>
        <sz val="10"/>
        <rFont val="Times New Roman"/>
        <family val="1"/>
        <charset val="238"/>
      </rPr>
      <t>Ostatné sociálne služby bez ubytovania i. n.</t>
    </r>
  </si>
  <si>
    <r>
      <rPr>
        <sz val="10"/>
        <rFont val="Times New Roman"/>
        <family val="1"/>
        <charset val="238"/>
      </rPr>
      <t>R</t>
    </r>
  </si>
  <si>
    <r>
      <rPr>
        <sz val="9"/>
        <rFont val="Times New Roman"/>
        <family val="1"/>
        <charset val="238"/>
      </rPr>
      <t>UMELECKÉ, ZÁBAVNÉ  A REKREAČNÉ SLUŽBY</t>
    </r>
  </si>
  <si>
    <r>
      <rPr>
        <sz val="10"/>
        <rFont val="Times New Roman"/>
        <family val="1"/>
        <charset val="238"/>
      </rPr>
      <t>Tvorivé, umelecké a zábavné služby</t>
    </r>
  </si>
  <si>
    <t>90.0</t>
  </si>
  <si>
    <t>90.01</t>
  </si>
  <si>
    <r>
      <rPr>
        <sz val="10"/>
        <rFont val="Times New Roman"/>
        <family val="1"/>
        <charset val="238"/>
      </rPr>
      <t>Múzické umenie</t>
    </r>
  </si>
  <si>
    <t>90.01.1</t>
  </si>
  <si>
    <t>90.01.10</t>
  </si>
  <si>
    <t>90.02</t>
  </si>
  <si>
    <r>
      <rPr>
        <sz val="10"/>
        <rFont val="Times New Roman"/>
        <family val="1"/>
        <charset val="238"/>
      </rPr>
      <t>Podporné služby súvisiace s múzickým umením</t>
    </r>
  </si>
  <si>
    <t>90.02.1</t>
  </si>
  <si>
    <t>90.02.11</t>
  </si>
  <si>
    <r>
      <rPr>
        <sz val="10"/>
        <rFont val="Times New Roman"/>
        <family val="1"/>
        <charset val="238"/>
      </rPr>
      <t>Produkcia a predstavenie múzického umenia</t>
    </r>
  </si>
  <si>
    <t>90.02.12</t>
  </si>
  <si>
    <r>
      <rPr>
        <sz val="10"/>
        <rFont val="Times New Roman"/>
        <family val="1"/>
        <charset val="238"/>
      </rPr>
      <t>Propagácia a predstavenie múzického umenia</t>
    </r>
  </si>
  <si>
    <t>90.02.19</t>
  </si>
  <si>
    <r>
      <rPr>
        <sz val="10"/>
        <rFont val="Times New Roman"/>
        <family val="1"/>
        <charset val="238"/>
      </rPr>
      <t>Ostatné podporné služby súvisiace s múzickým umením</t>
    </r>
  </si>
  <si>
    <t>90.03</t>
  </si>
  <si>
    <r>
      <rPr>
        <sz val="10"/>
        <rFont val="Times New Roman"/>
        <family val="1"/>
        <charset val="238"/>
      </rPr>
      <t>Umelecké diela</t>
    </r>
  </si>
  <si>
    <t>90.03.1</t>
  </si>
  <si>
    <t>90.03.11</t>
  </si>
  <si>
    <r>
      <rPr>
        <sz val="10"/>
        <rFont val="Times New Roman"/>
        <family val="1"/>
        <charset val="238"/>
      </rPr>
      <t>Služby autorov, skladateľov, sochárov a ostatných umelcov okrem umelcov múzických umení</t>
    </r>
  </si>
  <si>
    <t>90.03.12</t>
  </si>
  <si>
    <r>
      <rPr>
        <sz val="10"/>
        <rFont val="Times New Roman"/>
        <family val="1"/>
        <charset val="238"/>
      </rPr>
      <t>Pôvodná  práca  autorov,  skladateľov a  ostatných  umelcov  okrem  umelcov  múzických  umení,  maliarov,  grafikov a sochárov</t>
    </r>
  </si>
  <si>
    <t>90.03.13</t>
  </si>
  <si>
    <r>
      <rPr>
        <sz val="10"/>
        <rFont val="Times New Roman"/>
        <family val="1"/>
        <charset val="238"/>
      </rPr>
      <t>Originálna práca maliarov, grafikov a sochárov</t>
    </r>
  </si>
  <si>
    <t>90.04</t>
  </si>
  <si>
    <r>
      <rPr>
        <sz val="10"/>
        <rFont val="Times New Roman"/>
        <family val="1"/>
        <charset val="238"/>
      </rPr>
      <t>Prevádzka umeleckých zariadení</t>
    </r>
  </si>
  <si>
    <t>90.04.1</t>
  </si>
  <si>
    <t>90.04.10</t>
  </si>
  <si>
    <r>
      <rPr>
        <sz val="10"/>
        <rFont val="Times New Roman"/>
        <family val="1"/>
        <charset val="238"/>
      </rPr>
      <t>Služby knižníc, archívov, múzeí a ostatných kultúrnych zariadení</t>
    </r>
  </si>
  <si>
    <t>91.0</t>
  </si>
  <si>
    <t>91.01</t>
  </si>
  <si>
    <r>
      <rPr>
        <sz val="10"/>
        <rFont val="Times New Roman"/>
        <family val="1"/>
        <charset val="238"/>
      </rPr>
      <t>Služby knižníc a archívov</t>
    </r>
  </si>
  <si>
    <t>91.01.1</t>
  </si>
  <si>
    <t>91.01.11</t>
  </si>
  <si>
    <r>
      <rPr>
        <sz val="10"/>
        <rFont val="Times New Roman"/>
        <family val="1"/>
        <charset val="238"/>
      </rPr>
      <t>Služby knižníc</t>
    </r>
  </si>
  <si>
    <t>91.01.12</t>
  </si>
  <si>
    <r>
      <rPr>
        <sz val="10"/>
        <rFont val="Times New Roman"/>
        <family val="1"/>
        <charset val="238"/>
      </rPr>
      <t>Služby archívov</t>
    </r>
  </si>
  <si>
    <t>91.02</t>
  </si>
  <si>
    <r>
      <rPr>
        <sz val="10"/>
        <rFont val="Times New Roman"/>
        <family val="1"/>
        <charset val="238"/>
      </rPr>
      <t>Služby múzeí</t>
    </r>
  </si>
  <si>
    <t>91.02.1</t>
  </si>
  <si>
    <r>
      <rPr>
        <sz val="10"/>
        <rFont val="Times New Roman"/>
        <family val="1"/>
        <charset val="238"/>
      </rPr>
      <t>Služby prevádzky múzeí</t>
    </r>
  </si>
  <si>
    <t>91.02.10</t>
  </si>
  <si>
    <t>91.02.2</t>
  </si>
  <si>
    <r>
      <rPr>
        <sz val="10"/>
        <rFont val="Times New Roman"/>
        <family val="1"/>
        <charset val="238"/>
      </rPr>
      <t>Múzejné zbierky</t>
    </r>
  </si>
  <si>
    <t>91.02.20</t>
  </si>
  <si>
    <t>91.03</t>
  </si>
  <si>
    <r>
      <rPr>
        <sz val="10"/>
        <rFont val="Times New Roman"/>
        <family val="1"/>
        <charset val="238"/>
      </rPr>
      <t>Spravovanie historických miest, budov a podobných pamiatok</t>
    </r>
  </si>
  <si>
    <t>91.03.1</t>
  </si>
  <si>
    <t>91.03.10</t>
  </si>
  <si>
    <t>91.04</t>
  </si>
  <si>
    <r>
      <rPr>
        <sz val="10"/>
        <rFont val="Times New Roman"/>
        <family val="1"/>
        <charset val="238"/>
      </rPr>
      <t>Služby botanických a zoologických záhrad a prírodných rezervácií</t>
    </r>
  </si>
  <si>
    <t>91.04.1</t>
  </si>
  <si>
    <t>91.04.11</t>
  </si>
  <si>
    <r>
      <rPr>
        <sz val="10"/>
        <rFont val="Times New Roman"/>
        <family val="1"/>
        <charset val="238"/>
      </rPr>
      <t>Služby botanických a zoologických záhrad</t>
    </r>
  </si>
  <si>
    <t>91.04.12</t>
  </si>
  <si>
    <r>
      <rPr>
        <sz val="10"/>
        <rFont val="Times New Roman"/>
        <family val="1"/>
        <charset val="238"/>
      </rPr>
      <t>Služby prírodných rezervácií vrátane ochrany divokej zveri</t>
    </r>
  </si>
  <si>
    <r>
      <rPr>
        <sz val="10"/>
        <rFont val="Times New Roman"/>
        <family val="1"/>
        <charset val="238"/>
      </rPr>
      <t>Činnosti herní a stávkových kancelárií</t>
    </r>
  </si>
  <si>
    <t>92.0</t>
  </si>
  <si>
    <t>92.00</t>
  </si>
  <si>
    <r>
      <rPr>
        <sz val="10"/>
        <rFont val="Times New Roman"/>
        <family val="1"/>
        <charset val="238"/>
      </rPr>
      <t>92.00.1</t>
    </r>
  </si>
  <si>
    <r>
      <rPr>
        <sz val="10"/>
        <rFont val="Times New Roman"/>
        <family val="1"/>
        <charset val="238"/>
      </rPr>
      <t>Činnosti herní</t>
    </r>
  </si>
  <si>
    <r>
      <rPr>
        <sz val="10"/>
        <rFont val="Times New Roman"/>
        <family val="1"/>
        <charset val="238"/>
      </rPr>
      <t>92.00.11</t>
    </r>
  </si>
  <si>
    <r>
      <rPr>
        <sz val="10"/>
        <rFont val="Times New Roman"/>
        <family val="1"/>
        <charset val="238"/>
      </rPr>
      <t>Prevádzka hazardných stolných hier</t>
    </r>
  </si>
  <si>
    <r>
      <rPr>
        <sz val="10"/>
        <rFont val="Times New Roman"/>
        <family val="1"/>
        <charset val="238"/>
      </rPr>
      <t>92.00.12</t>
    </r>
  </si>
  <si>
    <r>
      <rPr>
        <sz val="10"/>
        <rFont val="Times New Roman"/>
        <family val="1"/>
        <charset val="238"/>
      </rPr>
      <t>Prevádzka hracích automatov</t>
    </r>
  </si>
  <si>
    <r>
      <rPr>
        <sz val="10"/>
        <rFont val="Times New Roman"/>
        <family val="1"/>
        <charset val="238"/>
      </rPr>
      <t>92.00.13</t>
    </r>
  </si>
  <si>
    <r>
      <rPr>
        <sz val="10"/>
        <rFont val="Times New Roman"/>
        <family val="1"/>
        <charset val="238"/>
      </rPr>
      <t>Služby organizátorov lotérií, numerických hier a binga</t>
    </r>
  </si>
  <si>
    <r>
      <rPr>
        <sz val="10"/>
        <rFont val="Times New Roman"/>
        <family val="1"/>
        <charset val="238"/>
      </rPr>
      <t>92.00.14</t>
    </r>
  </si>
  <si>
    <r>
      <rPr>
        <sz val="10"/>
        <rFont val="Times New Roman"/>
        <family val="1"/>
        <charset val="238"/>
      </rPr>
      <t>Činnosti herní poskytované online</t>
    </r>
  </si>
  <si>
    <r>
      <rPr>
        <sz val="10"/>
        <rFont val="Times New Roman"/>
        <family val="1"/>
        <charset val="238"/>
      </rPr>
      <t>92.00.19</t>
    </r>
  </si>
  <si>
    <r>
      <rPr>
        <sz val="10"/>
        <rFont val="Times New Roman"/>
        <family val="1"/>
        <charset val="238"/>
      </rPr>
      <t>Ostatné činnosti herní</t>
    </r>
  </si>
  <si>
    <r>
      <rPr>
        <sz val="10"/>
        <rFont val="Times New Roman"/>
        <family val="1"/>
        <charset val="238"/>
      </rPr>
      <t>92.00.2</t>
    </r>
  </si>
  <si>
    <r>
      <rPr>
        <sz val="10"/>
        <rFont val="Times New Roman"/>
        <family val="1"/>
        <charset val="238"/>
      </rPr>
      <t>Služby stávkových kancelárií</t>
    </r>
  </si>
  <si>
    <r>
      <rPr>
        <sz val="10"/>
        <rFont val="Times New Roman"/>
        <family val="1"/>
        <charset val="238"/>
      </rPr>
      <t>92.00.21</t>
    </r>
  </si>
  <si>
    <r>
      <rPr>
        <sz val="10"/>
        <rFont val="Times New Roman"/>
        <family val="1"/>
        <charset val="238"/>
      </rPr>
      <t>Služby stávkových kancelárií online</t>
    </r>
  </si>
  <si>
    <r>
      <rPr>
        <sz val="10"/>
        <rFont val="Times New Roman"/>
        <family val="1"/>
        <charset val="238"/>
      </rPr>
      <t>92.00.29</t>
    </r>
  </si>
  <si>
    <r>
      <rPr>
        <sz val="10"/>
        <rFont val="Times New Roman"/>
        <family val="1"/>
        <charset val="238"/>
      </rPr>
      <t>Ostatné služby stávkových kancelárií</t>
    </r>
  </si>
  <si>
    <r>
      <rPr>
        <sz val="10"/>
        <rFont val="Times New Roman"/>
        <family val="1"/>
        <charset val="238"/>
      </rPr>
      <t>Športové služby a zábavné a rekreačné služby</t>
    </r>
  </si>
  <si>
    <t>93.1</t>
  </si>
  <si>
    <r>
      <rPr>
        <sz val="10"/>
        <rFont val="Times New Roman"/>
        <family val="1"/>
        <charset val="238"/>
      </rPr>
      <t>Športové služby</t>
    </r>
  </si>
  <si>
    <t>93.11</t>
  </si>
  <si>
    <r>
      <rPr>
        <sz val="10"/>
        <rFont val="Times New Roman"/>
        <family val="1"/>
        <charset val="238"/>
      </rPr>
      <t>Prevádzka športových zariadení</t>
    </r>
  </si>
  <si>
    <t>93.11.1</t>
  </si>
  <si>
    <t>93.11.10</t>
  </si>
  <si>
    <t>93.12</t>
  </si>
  <si>
    <r>
      <rPr>
        <sz val="10"/>
        <rFont val="Times New Roman"/>
        <family val="1"/>
        <charset val="238"/>
      </rPr>
      <t>Služby športových klubov</t>
    </r>
  </si>
  <si>
    <t>93.12.1</t>
  </si>
  <si>
    <t>93.12.10</t>
  </si>
  <si>
    <t>93.13</t>
  </si>
  <si>
    <r>
      <rPr>
        <sz val="10"/>
        <rFont val="Times New Roman"/>
        <family val="1"/>
        <charset val="238"/>
      </rPr>
      <t>Služby fitnescentier</t>
    </r>
  </si>
  <si>
    <r>
      <rPr>
        <sz val="10"/>
        <rFont val="Times New Roman"/>
        <family val="1"/>
        <charset val="238"/>
      </rPr>
      <t>93.13.1</t>
    </r>
  </si>
  <si>
    <r>
      <rPr>
        <sz val="10"/>
        <rFont val="Times New Roman"/>
        <family val="1"/>
        <charset val="238"/>
      </rPr>
      <t>93.13.10</t>
    </r>
  </si>
  <si>
    <t>93.19</t>
  </si>
  <si>
    <r>
      <rPr>
        <sz val="10"/>
        <rFont val="Times New Roman"/>
        <family val="1"/>
        <charset val="238"/>
      </rPr>
      <t>Ostatné športové služby</t>
    </r>
  </si>
  <si>
    <r>
      <rPr>
        <sz val="10"/>
        <rFont val="Times New Roman"/>
        <family val="1"/>
        <charset val="238"/>
      </rPr>
      <t>93.19.1</t>
    </r>
  </si>
  <si>
    <r>
      <rPr>
        <sz val="10"/>
        <rFont val="Times New Roman"/>
        <family val="1"/>
        <charset val="238"/>
      </rPr>
      <t>93.19.11</t>
    </r>
  </si>
  <si>
    <r>
      <rPr>
        <sz val="10"/>
        <rFont val="Times New Roman"/>
        <family val="1"/>
        <charset val="238"/>
      </rPr>
      <t>Služby na podporu a propagáciu športových a rekreačných športových podujatí</t>
    </r>
  </si>
  <si>
    <r>
      <rPr>
        <sz val="10"/>
        <rFont val="Times New Roman"/>
        <family val="1"/>
        <charset val="238"/>
      </rPr>
      <t>93.19.12</t>
    </r>
  </si>
  <si>
    <r>
      <rPr>
        <sz val="10"/>
        <rFont val="Times New Roman"/>
        <family val="1"/>
        <charset val="238"/>
      </rPr>
      <t>Činnosti športovcov</t>
    </r>
  </si>
  <si>
    <r>
      <rPr>
        <sz val="10"/>
        <rFont val="Times New Roman"/>
        <family val="1"/>
        <charset val="238"/>
      </rPr>
      <t>93.19.13</t>
    </r>
  </si>
  <si>
    <r>
      <rPr>
        <sz val="10"/>
        <rFont val="Times New Roman"/>
        <family val="1"/>
        <charset val="238"/>
      </rPr>
      <t>Podporné služby súvisiace so športom a rekreáciou</t>
    </r>
  </si>
  <si>
    <r>
      <rPr>
        <sz val="10"/>
        <rFont val="Times New Roman"/>
        <family val="1"/>
        <charset val="238"/>
      </rPr>
      <t>93.19.19</t>
    </r>
  </si>
  <si>
    <r>
      <rPr>
        <sz val="10"/>
        <rFont val="Times New Roman"/>
        <family val="1"/>
        <charset val="238"/>
      </rPr>
      <t>Ostatné športy a rekreačné športy</t>
    </r>
  </si>
  <si>
    <t>93.2</t>
  </si>
  <si>
    <r>
      <rPr>
        <sz val="10"/>
        <rFont val="Times New Roman"/>
        <family val="1"/>
        <charset val="238"/>
      </rPr>
      <t>Zábavné a rekreačné služby</t>
    </r>
  </si>
  <si>
    <t>93.21</t>
  </si>
  <si>
    <r>
      <rPr>
        <sz val="10"/>
        <rFont val="Times New Roman"/>
        <family val="1"/>
        <charset val="238"/>
      </rPr>
      <t>Služby zábavných parkov a lunaparkov</t>
    </r>
  </si>
  <si>
    <r>
      <rPr>
        <sz val="10"/>
        <rFont val="Times New Roman"/>
        <family val="1"/>
        <charset val="238"/>
      </rPr>
      <t>93.21.1</t>
    </r>
  </si>
  <si>
    <r>
      <rPr>
        <sz val="10"/>
        <rFont val="Times New Roman"/>
        <family val="1"/>
        <charset val="238"/>
      </rPr>
      <t>93.21.10</t>
    </r>
  </si>
  <si>
    <t>93.29</t>
  </si>
  <si>
    <r>
      <rPr>
        <sz val="10"/>
        <rFont val="Times New Roman"/>
        <family val="1"/>
        <charset val="238"/>
      </rPr>
      <t>Ostatné zábavné a rekreačné služby</t>
    </r>
  </si>
  <si>
    <r>
      <rPr>
        <sz val="10"/>
        <rFont val="Times New Roman"/>
        <family val="1"/>
        <charset val="238"/>
      </rPr>
      <t>93.29.1</t>
    </r>
  </si>
  <si>
    <r>
      <rPr>
        <sz val="10"/>
        <rFont val="Times New Roman"/>
        <family val="1"/>
        <charset val="238"/>
      </rPr>
      <t>Ostatné rekreačné služby i. n.</t>
    </r>
  </si>
  <si>
    <r>
      <rPr>
        <sz val="10"/>
        <rFont val="Times New Roman"/>
        <family val="1"/>
        <charset val="238"/>
      </rPr>
      <t>93.29.11</t>
    </r>
  </si>
  <si>
    <r>
      <rPr>
        <sz val="10"/>
        <rFont val="Times New Roman"/>
        <family val="1"/>
        <charset val="238"/>
      </rPr>
      <t>Služby súvisiace s prevádzkou rekreačných parkov a pláží</t>
    </r>
  </si>
  <si>
    <r>
      <rPr>
        <sz val="10"/>
        <rFont val="Times New Roman"/>
        <family val="1"/>
        <charset val="238"/>
      </rPr>
      <t>93.29.19</t>
    </r>
  </si>
  <si>
    <r>
      <rPr>
        <sz val="10"/>
        <rFont val="Times New Roman"/>
        <family val="1"/>
        <charset val="238"/>
      </rPr>
      <t>Rôzne rekreačné služby i. n.</t>
    </r>
  </si>
  <si>
    <r>
      <rPr>
        <sz val="10"/>
        <rFont val="Times New Roman"/>
        <family val="1"/>
        <charset val="238"/>
      </rPr>
      <t>93.29.2</t>
    </r>
  </si>
  <si>
    <r>
      <rPr>
        <sz val="10"/>
        <rFont val="Times New Roman"/>
        <family val="1"/>
        <charset val="238"/>
      </rPr>
      <t>Ostatné zábavné služby i. n.</t>
    </r>
  </si>
  <si>
    <r>
      <rPr>
        <sz val="10"/>
        <rFont val="Times New Roman"/>
        <family val="1"/>
        <charset val="238"/>
      </rPr>
      <t>93.29.21</t>
    </r>
  </si>
  <si>
    <r>
      <rPr>
        <sz val="10"/>
        <rFont val="Times New Roman"/>
        <family val="1"/>
        <charset val="238"/>
      </rPr>
      <t>Ohňostroj a ‚svetelná a zvuková‘ show</t>
    </r>
  </si>
  <si>
    <r>
      <rPr>
        <sz val="10"/>
        <rFont val="Times New Roman"/>
        <family val="1"/>
        <charset val="238"/>
      </rPr>
      <t>93.29.22</t>
    </r>
  </si>
  <si>
    <r>
      <rPr>
        <sz val="10"/>
        <rFont val="Times New Roman"/>
        <family val="1"/>
        <charset val="238"/>
      </rPr>
      <t>Služby herných automatov na mince</t>
    </r>
  </si>
  <si>
    <r>
      <rPr>
        <sz val="10"/>
        <rFont val="Times New Roman"/>
        <family val="1"/>
        <charset val="238"/>
      </rPr>
      <t>93.29.29</t>
    </r>
  </si>
  <si>
    <r>
      <rPr>
        <sz val="10"/>
        <rFont val="Times New Roman"/>
        <family val="1"/>
        <charset val="238"/>
      </rPr>
      <t>Zábavné činnosti i. n.</t>
    </r>
  </si>
  <si>
    <r>
      <rPr>
        <sz val="10"/>
        <rFont val="Times New Roman"/>
        <family val="1"/>
        <charset val="238"/>
      </rPr>
      <t>S</t>
    </r>
  </si>
  <si>
    <r>
      <rPr>
        <sz val="9"/>
        <rFont val="Times New Roman"/>
        <family val="1"/>
        <charset val="238"/>
      </rPr>
      <t>OSTATNÉ SLUŽBY</t>
    </r>
  </si>
  <si>
    <r>
      <rPr>
        <sz val="10"/>
        <rFont val="Times New Roman"/>
        <family val="1"/>
        <charset val="238"/>
      </rPr>
      <t>Služby členských organizácií</t>
    </r>
  </si>
  <si>
    <t>94.1</t>
  </si>
  <si>
    <r>
      <rPr>
        <sz val="10"/>
        <rFont val="Times New Roman"/>
        <family val="1"/>
        <charset val="238"/>
      </rPr>
      <t>Služby podnikateľských, zamestnávateľských a profesijných organizácií</t>
    </r>
  </si>
  <si>
    <t>94.11</t>
  </si>
  <si>
    <r>
      <rPr>
        <sz val="10"/>
        <rFont val="Times New Roman"/>
        <family val="1"/>
        <charset val="238"/>
      </rPr>
      <t>Služby podnikateľských a zamestnávateľských členských organizácií</t>
    </r>
  </si>
  <si>
    <t>94.11.1</t>
  </si>
  <si>
    <t>94.11.10</t>
  </si>
  <si>
    <t>94.12</t>
  </si>
  <si>
    <r>
      <rPr>
        <sz val="10"/>
        <rFont val="Times New Roman"/>
        <family val="1"/>
        <charset val="238"/>
      </rPr>
      <t>Služby profesijných organizácií</t>
    </r>
  </si>
  <si>
    <t>94.12.1</t>
  </si>
  <si>
    <t>94.12.10</t>
  </si>
  <si>
    <t>94.2</t>
  </si>
  <si>
    <r>
      <rPr>
        <sz val="10"/>
        <rFont val="Times New Roman"/>
        <family val="1"/>
        <charset val="238"/>
      </rPr>
      <t>Služby odborových zväzov</t>
    </r>
  </si>
  <si>
    <t>94.20</t>
  </si>
  <si>
    <r>
      <rPr>
        <sz val="10"/>
        <rFont val="Times New Roman"/>
        <family val="1"/>
        <charset val="238"/>
      </rPr>
      <t>94.20.1</t>
    </r>
  </si>
  <si>
    <r>
      <rPr>
        <sz val="10"/>
        <rFont val="Times New Roman"/>
        <family val="1"/>
        <charset val="238"/>
      </rPr>
      <t>94.20.10</t>
    </r>
  </si>
  <si>
    <t>94.9</t>
  </si>
  <si>
    <r>
      <rPr>
        <sz val="10"/>
        <rFont val="Times New Roman"/>
        <family val="1"/>
        <charset val="238"/>
      </rPr>
      <t>Služby ostatných členských organizácií</t>
    </r>
  </si>
  <si>
    <t>94.91</t>
  </si>
  <si>
    <r>
      <rPr>
        <sz val="10"/>
        <rFont val="Times New Roman"/>
        <family val="1"/>
        <charset val="238"/>
      </rPr>
      <t>Služby náboženských organizácií</t>
    </r>
  </si>
  <si>
    <r>
      <rPr>
        <sz val="10"/>
        <rFont val="Times New Roman"/>
        <family val="1"/>
        <charset val="238"/>
      </rPr>
      <t>94.91.1</t>
    </r>
  </si>
  <si>
    <r>
      <rPr>
        <sz val="10"/>
        <rFont val="Times New Roman"/>
        <family val="1"/>
        <charset val="238"/>
      </rPr>
      <t>94.91.10</t>
    </r>
  </si>
  <si>
    <t>94.92</t>
  </si>
  <si>
    <r>
      <rPr>
        <sz val="10"/>
        <rFont val="Times New Roman"/>
        <family val="1"/>
        <charset val="238"/>
      </rPr>
      <t>Služby politických organizácií</t>
    </r>
  </si>
  <si>
    <r>
      <rPr>
        <sz val="10"/>
        <rFont val="Times New Roman"/>
        <family val="1"/>
        <charset val="238"/>
      </rPr>
      <t>94.92.1</t>
    </r>
  </si>
  <si>
    <r>
      <rPr>
        <sz val="10"/>
        <rFont val="Times New Roman"/>
        <family val="1"/>
        <charset val="238"/>
      </rPr>
      <t>94.92.10</t>
    </r>
  </si>
  <si>
    <t>94.99</t>
  </si>
  <si>
    <r>
      <rPr>
        <sz val="10"/>
        <rFont val="Times New Roman"/>
        <family val="1"/>
        <charset val="238"/>
      </rPr>
      <t>Služby ostatných členských organizácií i. n.</t>
    </r>
  </si>
  <si>
    <r>
      <rPr>
        <sz val="10"/>
        <rFont val="Times New Roman"/>
        <family val="1"/>
        <charset val="238"/>
      </rPr>
      <t>94.99.1</t>
    </r>
  </si>
  <si>
    <r>
      <rPr>
        <sz val="10"/>
        <rFont val="Times New Roman"/>
        <family val="1"/>
        <charset val="238"/>
      </rPr>
      <t>Služby ostatných členských organizácií (okrem služieb poskytovania finančnej pomoci) i. n.</t>
    </r>
  </si>
  <si>
    <r>
      <rPr>
        <sz val="10"/>
        <rFont val="Times New Roman"/>
        <family val="1"/>
        <charset val="238"/>
      </rPr>
      <t>94.99.11</t>
    </r>
  </si>
  <si>
    <r>
      <rPr>
        <sz val="10"/>
        <rFont val="Times New Roman"/>
        <family val="1"/>
        <charset val="238"/>
      </rPr>
      <t>Služby ľudskoprávnych organizácií</t>
    </r>
  </si>
  <si>
    <r>
      <rPr>
        <sz val="10"/>
        <rFont val="Times New Roman"/>
        <family val="1"/>
        <charset val="238"/>
      </rPr>
      <t>94.99.12</t>
    </r>
  </si>
  <si>
    <r>
      <rPr>
        <sz val="10"/>
        <rFont val="Times New Roman"/>
        <family val="1"/>
        <charset val="238"/>
      </rPr>
      <t>Služby skupín ochrany životného prostredia</t>
    </r>
  </si>
  <si>
    <r>
      <rPr>
        <sz val="10"/>
        <rFont val="Times New Roman"/>
        <family val="1"/>
        <charset val="238"/>
      </rPr>
      <t>94.99.13</t>
    </r>
  </si>
  <si>
    <r>
      <rPr>
        <sz val="10"/>
        <rFont val="Times New Roman"/>
        <family val="1"/>
        <charset val="238"/>
      </rPr>
      <t>Služby na ochranu osobitných skupín</t>
    </r>
  </si>
  <si>
    <r>
      <rPr>
        <sz val="10"/>
        <rFont val="Times New Roman"/>
        <family val="1"/>
        <charset val="238"/>
      </rPr>
      <t>94.99.14</t>
    </r>
  </si>
  <si>
    <r>
      <rPr>
        <sz val="10"/>
        <rFont val="Times New Roman"/>
        <family val="1"/>
        <charset val="238"/>
      </rPr>
      <t>Ostatné služby vedúce k zlepšeniu spoločnosti a spoločenskej vybavenosti</t>
    </r>
  </si>
  <si>
    <r>
      <rPr>
        <sz val="10"/>
        <rFont val="Times New Roman"/>
        <family val="1"/>
        <charset val="238"/>
      </rPr>
      <t>94.99.15</t>
    </r>
  </si>
  <si>
    <r>
      <rPr>
        <sz val="10"/>
        <rFont val="Times New Roman"/>
        <family val="1"/>
        <charset val="238"/>
      </rPr>
      <t>Služby mládežníckych združení</t>
    </r>
  </si>
  <si>
    <r>
      <rPr>
        <sz val="10"/>
        <rFont val="Times New Roman"/>
        <family val="1"/>
        <charset val="238"/>
      </rPr>
      <t>94.99.16</t>
    </r>
  </si>
  <si>
    <r>
      <rPr>
        <sz val="10"/>
        <rFont val="Times New Roman"/>
        <family val="1"/>
        <charset val="238"/>
      </rPr>
      <t>Služby kultúrnych a rekreačných združení</t>
    </r>
  </si>
  <si>
    <r>
      <rPr>
        <sz val="10"/>
        <rFont val="Times New Roman"/>
        <family val="1"/>
        <charset val="238"/>
      </rPr>
      <t>94.99.17</t>
    </r>
  </si>
  <si>
    <r>
      <rPr>
        <sz val="10"/>
        <rFont val="Times New Roman"/>
        <family val="1"/>
        <charset val="238"/>
      </rPr>
      <t>Služby ostatných občianskych a spoločenských organizácií</t>
    </r>
  </si>
  <si>
    <r>
      <rPr>
        <sz val="10"/>
        <rFont val="Times New Roman"/>
        <family val="1"/>
        <charset val="238"/>
      </rPr>
      <t>94.99.19</t>
    </r>
  </si>
  <si>
    <r>
      <rPr>
        <sz val="10"/>
        <rFont val="Times New Roman"/>
        <family val="1"/>
        <charset val="238"/>
      </rPr>
      <t>94.99.2</t>
    </r>
  </si>
  <si>
    <r>
      <rPr>
        <sz val="10"/>
        <rFont val="Times New Roman"/>
        <family val="1"/>
        <charset val="238"/>
      </rPr>
      <t>Služby členských organizácií na udeľovanie grantov</t>
    </r>
  </si>
  <si>
    <r>
      <rPr>
        <sz val="10"/>
        <rFont val="Times New Roman"/>
        <family val="1"/>
        <charset val="238"/>
      </rPr>
      <t>94.99.20</t>
    </r>
  </si>
  <si>
    <r>
      <rPr>
        <sz val="10"/>
        <rFont val="Times New Roman"/>
        <family val="1"/>
        <charset val="238"/>
      </rPr>
      <t>Oprava počítačov, osobných potrieb a potrieb pre domácnosti</t>
    </r>
  </si>
  <si>
    <t>95.1</t>
  </si>
  <si>
    <r>
      <rPr>
        <sz val="10"/>
        <rFont val="Times New Roman"/>
        <family val="1"/>
        <charset val="238"/>
      </rPr>
      <t>Oprava počítačov a komunikačných zariadení</t>
    </r>
  </si>
  <si>
    <t>95.11</t>
  </si>
  <si>
    <r>
      <rPr>
        <sz val="10"/>
        <rFont val="Times New Roman"/>
        <family val="1"/>
        <charset val="238"/>
      </rPr>
      <t>Oprava počítačov a periférnych zariadení</t>
    </r>
  </si>
  <si>
    <t>95.11.1</t>
  </si>
  <si>
    <t>95.11.10</t>
  </si>
  <si>
    <t>95.12</t>
  </si>
  <si>
    <r>
      <rPr>
        <sz val="10"/>
        <rFont val="Times New Roman"/>
        <family val="1"/>
        <charset val="238"/>
      </rPr>
      <t>Oprava komunikačných zariadení</t>
    </r>
  </si>
  <si>
    <t>95.12.1</t>
  </si>
  <si>
    <t>95.12.10</t>
  </si>
  <si>
    <t>95.2</t>
  </si>
  <si>
    <r>
      <rPr>
        <sz val="10"/>
        <rFont val="Times New Roman"/>
        <family val="1"/>
        <charset val="238"/>
      </rPr>
      <t>Oprava osobných potrieb a potrieb pre domácnosti</t>
    </r>
  </si>
  <si>
    <t>95.21</t>
  </si>
  <si>
    <r>
      <rPr>
        <sz val="10"/>
        <rFont val="Times New Roman"/>
        <family val="1"/>
        <charset val="238"/>
      </rPr>
      <t>Oprava spotrebnej elektroniky</t>
    </r>
  </si>
  <si>
    <r>
      <rPr>
        <sz val="10"/>
        <rFont val="Times New Roman"/>
        <family val="1"/>
        <charset val="238"/>
      </rPr>
      <t>95.21.1</t>
    </r>
  </si>
  <si>
    <r>
      <rPr>
        <sz val="10"/>
        <rFont val="Times New Roman"/>
        <family val="1"/>
        <charset val="238"/>
      </rPr>
      <t>95.21.10</t>
    </r>
  </si>
  <si>
    <t>95.22</t>
  </si>
  <si>
    <r>
      <rPr>
        <sz val="10"/>
        <rFont val="Times New Roman"/>
        <family val="1"/>
        <charset val="238"/>
      </rPr>
      <t>Oprava domácich zariadení a zariadení pre dom a záhradu</t>
    </r>
  </si>
  <si>
    <r>
      <rPr>
        <sz val="10"/>
        <rFont val="Times New Roman"/>
        <family val="1"/>
        <charset val="238"/>
      </rPr>
      <t>95.22.1</t>
    </r>
  </si>
  <si>
    <r>
      <rPr>
        <sz val="10"/>
        <rFont val="Times New Roman"/>
        <family val="1"/>
        <charset val="238"/>
      </rPr>
      <t>95.22.10</t>
    </r>
  </si>
  <si>
    <t>95.23</t>
  </si>
  <si>
    <r>
      <rPr>
        <sz val="10"/>
        <rFont val="Times New Roman"/>
        <family val="1"/>
        <charset val="238"/>
      </rPr>
      <t>Oprava obuvi a koženého tovaru</t>
    </r>
  </si>
  <si>
    <r>
      <rPr>
        <sz val="10"/>
        <rFont val="Times New Roman"/>
        <family val="1"/>
        <charset val="238"/>
      </rPr>
      <t>95.23.1</t>
    </r>
  </si>
  <si>
    <r>
      <rPr>
        <sz val="10"/>
        <rFont val="Times New Roman"/>
        <family val="1"/>
        <charset val="238"/>
      </rPr>
      <t>95.23.10</t>
    </r>
  </si>
  <si>
    <t>95.24</t>
  </si>
  <si>
    <r>
      <rPr>
        <sz val="10"/>
        <rFont val="Times New Roman"/>
        <family val="1"/>
        <charset val="238"/>
      </rPr>
      <t>Oprava nábytku a domácich zariadení</t>
    </r>
  </si>
  <si>
    <r>
      <rPr>
        <sz val="10"/>
        <rFont val="Times New Roman"/>
        <family val="1"/>
        <charset val="238"/>
      </rPr>
      <t>95.24.1</t>
    </r>
  </si>
  <si>
    <r>
      <rPr>
        <sz val="10"/>
        <rFont val="Times New Roman"/>
        <family val="1"/>
        <charset val="238"/>
      </rPr>
      <t>95.24.10</t>
    </r>
  </si>
  <si>
    <t>95.25</t>
  </si>
  <si>
    <r>
      <rPr>
        <sz val="10"/>
        <rFont val="Times New Roman"/>
        <family val="1"/>
        <charset val="238"/>
      </rPr>
      <t>Opravy hodín, hodiniek a šperkov</t>
    </r>
  </si>
  <si>
    <r>
      <rPr>
        <sz val="10"/>
        <rFont val="Times New Roman"/>
        <family val="1"/>
        <charset val="238"/>
      </rPr>
      <t>95.25.1</t>
    </r>
  </si>
  <si>
    <r>
      <rPr>
        <sz val="10"/>
        <rFont val="Times New Roman"/>
        <family val="1"/>
        <charset val="238"/>
      </rPr>
      <t>95.25.11</t>
    </r>
  </si>
  <si>
    <r>
      <rPr>
        <sz val="10"/>
        <rFont val="Times New Roman"/>
        <family val="1"/>
        <charset val="238"/>
      </rPr>
      <t>Oprava hodín a hodiniek</t>
    </r>
  </si>
  <si>
    <r>
      <rPr>
        <sz val="10"/>
        <rFont val="Times New Roman"/>
        <family val="1"/>
        <charset val="238"/>
      </rPr>
      <t>95.25.12</t>
    </r>
  </si>
  <si>
    <r>
      <rPr>
        <sz val="10"/>
        <rFont val="Times New Roman"/>
        <family val="1"/>
        <charset val="238"/>
      </rPr>
      <t>Oprava šperkov</t>
    </r>
  </si>
  <si>
    <t>95.29</t>
  </si>
  <si>
    <r>
      <rPr>
        <sz val="10"/>
        <rFont val="Times New Roman"/>
        <family val="1"/>
        <charset val="238"/>
      </rPr>
      <t>Opravy ostatného tovaru osobnej potreby a potrieb pre domácnosť</t>
    </r>
  </si>
  <si>
    <r>
      <rPr>
        <sz val="10"/>
        <rFont val="Times New Roman"/>
        <family val="1"/>
        <charset val="238"/>
      </rPr>
      <t>95.29.1</t>
    </r>
  </si>
  <si>
    <r>
      <rPr>
        <sz val="10"/>
        <rFont val="Times New Roman"/>
        <family val="1"/>
        <charset val="238"/>
      </rPr>
      <t>95.29.11</t>
    </r>
  </si>
  <si>
    <r>
      <rPr>
        <sz val="10"/>
        <rFont val="Times New Roman"/>
        <family val="1"/>
        <charset val="238"/>
      </rPr>
      <t>Oprava a úprava odevov a bytových textilných výrobkov</t>
    </r>
  </si>
  <si>
    <r>
      <rPr>
        <sz val="10"/>
        <rFont val="Times New Roman"/>
        <family val="1"/>
        <charset val="238"/>
      </rPr>
      <t>95.29.12</t>
    </r>
  </si>
  <si>
    <r>
      <rPr>
        <sz val="10"/>
        <rFont val="Times New Roman"/>
        <family val="1"/>
        <charset val="238"/>
      </rPr>
      <t>Opravy bicyklov</t>
    </r>
  </si>
  <si>
    <r>
      <rPr>
        <sz val="10"/>
        <rFont val="Times New Roman"/>
        <family val="1"/>
        <charset val="238"/>
      </rPr>
      <t>95.29.13</t>
    </r>
  </si>
  <si>
    <r>
      <rPr>
        <sz val="10"/>
        <rFont val="Times New Roman"/>
        <family val="1"/>
        <charset val="238"/>
      </rPr>
      <t>Opravy a údržba hudobných nástrojov</t>
    </r>
  </si>
  <si>
    <r>
      <rPr>
        <sz val="10"/>
        <rFont val="Times New Roman"/>
        <family val="1"/>
        <charset val="238"/>
      </rPr>
      <t>95.29.14</t>
    </r>
  </si>
  <si>
    <r>
      <rPr>
        <sz val="10"/>
        <rFont val="Times New Roman"/>
        <family val="1"/>
        <charset val="238"/>
      </rPr>
      <t>Opravy a údržba športových výrobkov</t>
    </r>
  </si>
  <si>
    <r>
      <rPr>
        <sz val="10"/>
        <rFont val="Times New Roman"/>
        <family val="1"/>
        <charset val="238"/>
      </rPr>
      <t>95.29.19</t>
    </r>
  </si>
  <si>
    <r>
      <rPr>
        <sz val="10"/>
        <rFont val="Times New Roman"/>
        <family val="1"/>
        <charset val="238"/>
      </rPr>
      <t>Oprava ostatného tovaru osobnej potreby a potrieb pre domácnosť i. n.</t>
    </r>
  </si>
  <si>
    <r>
      <rPr>
        <sz val="10"/>
        <rFont val="Times New Roman"/>
        <family val="1"/>
        <charset val="238"/>
      </rPr>
      <t>Ostatné osobné služby</t>
    </r>
  </si>
  <si>
    <t>96.0</t>
  </si>
  <si>
    <t>96.01</t>
  </si>
  <si>
    <r>
      <rPr>
        <sz val="10"/>
        <rFont val="Times New Roman"/>
        <family val="1"/>
        <charset val="238"/>
      </rPr>
      <t>Pranie a chemické čistenie textilných a kožušinových výrobkov</t>
    </r>
  </si>
  <si>
    <t>96.01.1</t>
  </si>
  <si>
    <t>96.01.11</t>
  </si>
  <si>
    <r>
      <rPr>
        <sz val="10"/>
        <rFont val="Times New Roman"/>
        <family val="1"/>
        <charset val="238"/>
      </rPr>
      <t>Samoobslužné práčovne</t>
    </r>
  </si>
  <si>
    <t>96.01.12</t>
  </si>
  <si>
    <r>
      <rPr>
        <sz val="10"/>
        <rFont val="Times New Roman"/>
        <family val="1"/>
        <charset val="238"/>
      </rPr>
      <t>Chemické čistenie (vrátane čistenia kožušinových výrobkov)</t>
    </r>
  </si>
  <si>
    <t>96.01.13</t>
  </si>
  <si>
    <r>
      <rPr>
        <sz val="10"/>
        <rFont val="Times New Roman"/>
        <family val="1"/>
        <charset val="238"/>
      </rPr>
      <t>Žehliarne</t>
    </r>
  </si>
  <si>
    <t>96.01.14</t>
  </si>
  <si>
    <r>
      <rPr>
        <sz val="10"/>
        <rFont val="Times New Roman"/>
        <family val="1"/>
        <charset val="238"/>
      </rPr>
      <t>Farbiarne</t>
    </r>
  </si>
  <si>
    <t>96.01.15</t>
  </si>
  <si>
    <r>
      <rPr>
        <sz val="10"/>
        <rFont val="Times New Roman"/>
        <family val="1"/>
        <charset val="238"/>
      </rPr>
      <t>Služby čistenia textílií v domácnosti</t>
    </r>
  </si>
  <si>
    <t>96.01.19</t>
  </si>
  <si>
    <r>
      <rPr>
        <sz val="10"/>
        <rFont val="Times New Roman"/>
        <family val="1"/>
        <charset val="238"/>
      </rPr>
      <t>Ostatné služby čistenia textílií</t>
    </r>
  </si>
  <si>
    <t>96.02</t>
  </si>
  <si>
    <r>
      <rPr>
        <sz val="10"/>
        <rFont val="Times New Roman"/>
        <family val="1"/>
        <charset val="238"/>
      </rPr>
      <t>Kadernícke a kozmetické služby</t>
    </r>
  </si>
  <si>
    <t>96.02.1</t>
  </si>
  <si>
    <t>96.02.11</t>
  </si>
  <si>
    <r>
      <rPr>
        <sz val="10"/>
        <rFont val="Times New Roman"/>
        <family val="1"/>
        <charset val="238"/>
      </rPr>
      <t>Kadernícke služby pre ženy a dievčatá</t>
    </r>
  </si>
  <si>
    <t>96.02.12</t>
  </si>
  <si>
    <r>
      <rPr>
        <sz val="10"/>
        <rFont val="Times New Roman"/>
        <family val="1"/>
        <charset val="238"/>
      </rPr>
      <t>Kadernícke a holičské služby pre mužov a chlapcov</t>
    </r>
  </si>
  <si>
    <t>96.02.13</t>
  </si>
  <si>
    <r>
      <rPr>
        <sz val="10"/>
        <rFont val="Times New Roman"/>
        <family val="1"/>
        <charset val="238"/>
      </rPr>
      <t>Kozmetické služby, manikúra a pedikúra</t>
    </r>
  </si>
  <si>
    <t>96.02.14</t>
  </si>
  <si>
    <r>
      <rPr>
        <sz val="10"/>
        <rFont val="Times New Roman"/>
        <family val="1"/>
        <charset val="238"/>
      </rPr>
      <t>Kadernícke a holičské služby, kozmetické služby, manikúra a pedikúra v domácnosti</t>
    </r>
  </si>
  <si>
    <t>96.02.19</t>
  </si>
  <si>
    <r>
      <rPr>
        <sz val="10"/>
        <rFont val="Times New Roman"/>
        <family val="1"/>
        <charset val="238"/>
      </rPr>
      <t>Ostatné kozmetické služby</t>
    </r>
  </si>
  <si>
    <t>96.02.2</t>
  </si>
  <si>
    <r>
      <rPr>
        <sz val="10"/>
        <rFont val="Times New Roman"/>
        <family val="1"/>
        <charset val="238"/>
      </rPr>
      <t>Ľudské vlasy, nespracované</t>
    </r>
  </si>
  <si>
    <t>96.02.20</t>
  </si>
  <si>
    <t>96.03</t>
  </si>
  <si>
    <r>
      <rPr>
        <sz val="10"/>
        <rFont val="Times New Roman"/>
        <family val="1"/>
        <charset val="238"/>
      </rPr>
      <t>Pohrebné a súvisiace služby</t>
    </r>
  </si>
  <si>
    <t>96.03.1</t>
  </si>
  <si>
    <t>96.03.11</t>
  </si>
  <si>
    <r>
      <rPr>
        <sz val="10"/>
        <rFont val="Times New Roman"/>
        <family val="1"/>
        <charset val="238"/>
      </rPr>
      <t>Cintoríny a kremačné služby</t>
    </r>
  </si>
  <si>
    <t>96.03.12</t>
  </si>
  <si>
    <r>
      <rPr>
        <sz val="10"/>
        <rFont val="Times New Roman"/>
        <family val="1"/>
        <charset val="238"/>
      </rPr>
      <t>Služby pohrebného ústavu</t>
    </r>
  </si>
  <si>
    <t>96.04</t>
  </si>
  <si>
    <r>
      <rPr>
        <sz val="10"/>
        <rFont val="Times New Roman"/>
        <family val="1"/>
        <charset val="238"/>
      </rPr>
      <t>Služby na zlepšenie telesnej pohody</t>
    </r>
  </si>
  <si>
    <t>96.04.1</t>
  </si>
  <si>
    <t>96.04.10</t>
  </si>
  <si>
    <t>96.09</t>
  </si>
  <si>
    <r>
      <rPr>
        <sz val="10"/>
        <rFont val="Times New Roman"/>
        <family val="1"/>
        <charset val="238"/>
      </rPr>
      <t>Ostatné osobné služby i. n.</t>
    </r>
  </si>
  <si>
    <t>96.09.1</t>
  </si>
  <si>
    <t>96.09.11</t>
  </si>
  <si>
    <r>
      <rPr>
        <sz val="10"/>
        <rFont val="Times New Roman"/>
        <family val="1"/>
        <charset val="238"/>
      </rPr>
      <t>Starostlivosť o domáce zvieratá</t>
    </r>
  </si>
  <si>
    <t>96.09.12</t>
  </si>
  <si>
    <r>
      <rPr>
        <sz val="10"/>
        <rFont val="Times New Roman"/>
        <family val="1"/>
        <charset val="238"/>
      </rPr>
      <t>Eskortné služby</t>
    </r>
  </si>
  <si>
    <t>96.09.13</t>
  </si>
  <si>
    <r>
      <rPr>
        <sz val="10"/>
        <rFont val="Times New Roman"/>
        <family val="1"/>
        <charset val="238"/>
      </rPr>
      <t>Služby automatov na mince i. n.</t>
    </r>
  </si>
  <si>
    <t>96.09.19</t>
  </si>
  <si>
    <r>
      <rPr>
        <sz val="10"/>
        <rFont val="Times New Roman"/>
        <family val="1"/>
        <charset val="238"/>
      </rPr>
      <t>Ostatné služby i. n.</t>
    </r>
  </si>
  <si>
    <r>
      <rPr>
        <sz val="10"/>
        <rFont val="Times New Roman"/>
        <family val="1"/>
        <charset val="238"/>
      </rPr>
      <t>T</t>
    </r>
  </si>
  <si>
    <r>
      <rPr>
        <sz val="9"/>
        <rFont val="Times New Roman"/>
        <family val="1"/>
        <charset val="238"/>
      </rPr>
      <t>SLUŽBY  DOMÁCNOSTÍ    AKO ZAMESTNÁVATEĽOV;   NEDIFERENCOVANÉ   TOVARY   A  SLUŽBY  SÚKROMNÝCH   DOMÁCNOSTÍ POSKYTOVANÉ PRE VLASTNÚ POTREBU</t>
    </r>
  </si>
  <si>
    <r>
      <rPr>
        <sz val="10"/>
        <rFont val="Times New Roman"/>
        <family val="1"/>
        <charset val="238"/>
      </rPr>
      <t>Služby domácností ako zamestnávateľov domáceho personálu</t>
    </r>
  </si>
  <si>
    <t>97.0</t>
  </si>
  <si>
    <t>97.00</t>
  </si>
  <si>
    <r>
      <rPr>
        <sz val="10"/>
        <rFont val="Times New Roman"/>
        <family val="1"/>
        <charset val="238"/>
      </rPr>
      <t>97.00.1</t>
    </r>
  </si>
  <si>
    <r>
      <rPr>
        <sz val="10"/>
        <rFont val="Times New Roman"/>
        <family val="1"/>
        <charset val="238"/>
      </rPr>
      <t>97.00.11</t>
    </r>
  </si>
  <si>
    <r>
      <rPr>
        <sz val="10"/>
        <rFont val="Times New Roman"/>
        <family val="1"/>
        <charset val="238"/>
      </rPr>
      <t>Služby domácností ako zamestnávateľov domáceho personálu poskytujúceho starostlivosť o deti</t>
    </r>
  </si>
  <si>
    <r>
      <rPr>
        <sz val="10"/>
        <rFont val="Times New Roman"/>
        <family val="1"/>
        <charset val="238"/>
      </rPr>
      <t>97.00.12</t>
    </r>
  </si>
  <si>
    <r>
      <rPr>
        <sz val="10"/>
        <rFont val="Times New Roman"/>
        <family val="1"/>
        <charset val="238"/>
      </rPr>
      <t>Služby domácností ako zamestnávateľov domáceho personálu poskytujúceho pomoc starším osobám, okrem zdravotnej starostlivosti</t>
    </r>
  </si>
  <si>
    <r>
      <rPr>
        <sz val="10"/>
        <rFont val="Times New Roman"/>
        <family val="1"/>
        <charset val="238"/>
      </rPr>
      <t>97.00.13</t>
    </r>
  </si>
  <si>
    <r>
      <rPr>
        <sz val="10"/>
        <rFont val="Times New Roman"/>
        <family val="1"/>
        <charset val="238"/>
      </rPr>
      <t>Služby domácností ako zamestnávateľov domáceho personálu poskytujúceho pomoc dospelým osobám so zdravotným postihnutím, okrem zdravotnej starostlivosti</t>
    </r>
  </si>
  <si>
    <r>
      <rPr>
        <sz val="10"/>
        <rFont val="Times New Roman"/>
        <family val="1"/>
        <charset val="238"/>
      </rPr>
      <t>97.00.14</t>
    </r>
  </si>
  <si>
    <r>
      <rPr>
        <sz val="10"/>
        <rFont val="Times New Roman"/>
        <family val="1"/>
        <charset val="238"/>
      </rPr>
      <t>Služby domácností ako zamestnávateľov domáceho personálu poskytujúceho pomoc s bývaním a pomoc v domácnosti pre každodenné potreby</t>
    </r>
  </si>
  <si>
    <r>
      <rPr>
        <sz val="10"/>
        <rFont val="Times New Roman"/>
        <family val="1"/>
        <charset val="238"/>
      </rPr>
      <t>97.00.19</t>
    </r>
  </si>
  <si>
    <r>
      <rPr>
        <sz val="10"/>
        <rFont val="Times New Roman"/>
        <family val="1"/>
        <charset val="238"/>
      </rPr>
      <t>Ostatné služby domácností ako zamestnávateľov domáceho personálu</t>
    </r>
  </si>
  <si>
    <r>
      <rPr>
        <sz val="10"/>
        <rFont val="Times New Roman"/>
        <family val="1"/>
        <charset val="238"/>
      </rPr>
      <t>Nediferencované tovary a služby produkované v súkromnej domácnosti na vlastné použitie</t>
    </r>
  </si>
  <si>
    <t>98.1</t>
  </si>
  <si>
    <r>
      <rPr>
        <sz val="10"/>
        <rFont val="Times New Roman"/>
        <family val="1"/>
        <charset val="238"/>
      </rPr>
      <t>Nediferencované tovary produkované v súkromnej domácnosti na vlastné použitie</t>
    </r>
  </si>
  <si>
    <t>98.10</t>
  </si>
  <si>
    <t>98.10.1</t>
  </si>
  <si>
    <t>98.10.10</t>
  </si>
  <si>
    <t>98.2</t>
  </si>
  <si>
    <r>
      <rPr>
        <sz val="10"/>
        <rFont val="Times New Roman"/>
        <family val="1"/>
        <charset val="238"/>
      </rPr>
      <t>Nediferencované služby produkované v súkromnej domácnosti na vlastné použitie</t>
    </r>
  </si>
  <si>
    <t>98.20</t>
  </si>
  <si>
    <r>
      <rPr>
        <sz val="10"/>
        <rFont val="Times New Roman"/>
        <family val="1"/>
        <charset val="238"/>
      </rPr>
      <t>98.20.1</t>
    </r>
  </si>
  <si>
    <t>98.20.10</t>
  </si>
  <si>
    <r>
      <rPr>
        <sz val="10"/>
        <rFont val="Times New Roman"/>
        <family val="1"/>
        <charset val="238"/>
      </rPr>
      <t>U</t>
    </r>
  </si>
  <si>
    <r>
      <rPr>
        <sz val="9"/>
        <rFont val="Times New Roman"/>
        <family val="1"/>
        <charset val="238"/>
      </rPr>
      <t>SLUŽBY EXTRATERITORIÁLNYCH ORGANIZÁCIÍ  A ZDRUŽENÍ</t>
    </r>
  </si>
  <si>
    <r>
      <rPr>
        <sz val="10"/>
        <rFont val="Times New Roman"/>
        <family val="1"/>
        <charset val="238"/>
      </rPr>
      <t>Služby extrateritoriálnych organizácií a združení</t>
    </r>
  </si>
  <si>
    <r>
      <rPr>
        <sz val="10"/>
        <rFont val="Times New Roman"/>
        <family val="1"/>
        <charset val="238"/>
      </rPr>
      <t>99.00.1</t>
    </r>
  </si>
  <si>
    <r>
      <rPr>
        <sz val="10"/>
        <rFont val="Times New Roman"/>
        <family val="1"/>
        <charset val="238"/>
      </rPr>
      <t>99.00.10</t>
    </r>
  </si>
  <si>
    <t>Služby extrateritoriálnych organizácií a združení</t>
  </si>
  <si>
    <t>Štatistická klasifikácia produktov podľa činností (CPA) 2015</t>
  </si>
  <si>
    <t>https://slovak.statistics.sk/wps/portal/!ut/p/z1/jZBBb4JAEIV_Sw8cuzM46K69LRxk1SZASsC9NGgQSVwwuC1_v9T00Cbt1rnN5Hvz8h5oKEF31XvbVLbtu-o87Tu9eE25EmHoS8TnTYSKVJyGMvNRzqG4AdFKxgHfIortao5Kxnm2TIlQEuh79PjHSLxP7wC0-30B2mmhgi_AFfE_kzXodm_YeDAMmZjRdCU_CPiSuE-fHctuT6IBPdTHeqgH9jZM1Z-svVyfPPRwHEfW9H1zrtmhNx7-Jjn1VwvlTxJ2Uzv8W7Y4ClFliyTfJC-ENLvV5wQuJs9LbBNTCCse04cPbc-u4w!!/#Z7_Q7I8BB1A00HCB0IR6PUKPT3032</t>
  </si>
  <si>
    <t>Vysvetlikvy ku kódom</t>
  </si>
  <si>
    <t xml:space="preserve">https://slovak.statistics.sk/wps/portal/!ut/p/z1/jZDNDoJADISfhuu2WJDV2-JB1p9ETAi4F4MGgcRlDaC8vmi8mCjaW5tvOpkBBQmoKr2VedqWpkrP_b5T433oSe77tkBcL2coSQahL7Y2ChfiJzCbi8DxVoh8NXdRiiDaTkIiFATqHz1-GYH_6QcANfw-BjVoIZ0XMBTxl8kCVHnQrDtqhoyPqL-S7TjehDybHh2L6kA8B1Vnp6zOanat--qLtr00Uwst7LqO5cbk54wdjbbwk6QwTQvJOwkXHUUJlhsd8-YOy3fJ3g!!/dz/d5/L2dBISEvZ0FBIS9nQSEh/p0/IZ7_Q7I8BB1A00HCB0IR6PUKPT3032=CZ6_Q7I8BB1A00MKC0I3IHQBAR10A5=NEattachment.fileType!RTF=attachment.name!VysvetlivkyQCASK=attachment.id!279702178=actionCommand!getAttachment==/ </t>
  </si>
  <si>
    <t>Index komodity</t>
  </si>
  <si>
    <t>Čistý index komodity</t>
  </si>
  <si>
    <t>t0</t>
  </si>
  <si>
    <t>t1</t>
  </si>
  <si>
    <t>Časové obdobie t0</t>
  </si>
  <si>
    <t>Časové obdobie t1</t>
  </si>
  <si>
    <t>Index komodity v čase t1</t>
  </si>
  <si>
    <t>k</t>
  </si>
  <si>
    <t>Index komodity v čase t0</t>
  </si>
  <si>
    <t>Ikt0</t>
  </si>
  <si>
    <t>Ikt1</t>
  </si>
  <si>
    <t>Ik</t>
  </si>
  <si>
    <t>Riziko komodity</t>
  </si>
  <si>
    <t>ČIk</t>
  </si>
  <si>
    <t>VHk</t>
  </si>
  <si>
    <t>Zvýšená hodnota komodity</t>
  </si>
  <si>
    <t>ZHk</t>
  </si>
  <si>
    <t>ZHk-VHk</t>
  </si>
  <si>
    <t>Stavebná časť</t>
  </si>
  <si>
    <t>SPOLU</t>
  </si>
  <si>
    <t>Zákazka spolu</t>
  </si>
  <si>
    <t>Nárast hodnoty zákazky</t>
  </si>
  <si>
    <t>Nárast v %</t>
  </si>
  <si>
    <t>Indexácia zákazky</t>
  </si>
  <si>
    <t>mesiac</t>
  </si>
  <si>
    <t>rok</t>
  </si>
  <si>
    <t>predchádzajúci mesiac</t>
  </si>
  <si>
    <t>predchádzajúci rok (ak relevantné)</t>
  </si>
  <si>
    <t>číslo stĺpca</t>
  </si>
  <si>
    <t>Výrobné ceny: Index december 2005 = 100</t>
  </si>
  <si>
    <t>08 11</t>
  </si>
  <si>
    <t>08 12</t>
  </si>
  <si>
    <t>16 10</t>
  </si>
  <si>
    <t>16 21</t>
  </si>
  <si>
    <t>16 23</t>
  </si>
  <si>
    <t>22 23</t>
  </si>
  <si>
    <t>23 11</t>
  </si>
  <si>
    <t>23 19</t>
  </si>
  <si>
    <t>23 6</t>
  </si>
  <si>
    <t>23 99</t>
  </si>
  <si>
    <t>24 10</t>
  </si>
  <si>
    <t>24 20</t>
  </si>
  <si>
    <t>24 3</t>
  </si>
  <si>
    <t>24 42</t>
  </si>
  <si>
    <t>24 44</t>
  </si>
  <si>
    <t>25 11</t>
  </si>
  <si>
    <t>25 93</t>
  </si>
  <si>
    <t>Kamene, piesky</t>
  </si>
  <si>
    <t>Drevo</t>
  </si>
  <si>
    <t>Bitúmenové zmesi</t>
  </si>
  <si>
    <t>Plasty</t>
  </si>
  <si>
    <t>Sklo</t>
  </si>
  <si>
    <t>Betóny, cementy, sádry</t>
  </si>
  <si>
    <t>Železo/kovy</t>
  </si>
  <si>
    <t>Výstup</t>
  </si>
  <si>
    <t>Riziko</t>
  </si>
  <si>
    <t>PMTRk</t>
  </si>
  <si>
    <t>SDMTRk</t>
  </si>
  <si>
    <t>Aritmetický priemer hodnôt indexov 2009-2020</t>
  </si>
  <si>
    <t>Aritmetický priemer hodnôt indexov 2021</t>
  </si>
  <si>
    <t>Aritmetický priemer hodnôt indexov 2022</t>
  </si>
  <si>
    <t>1. / 2009</t>
  </si>
  <si>
    <t>2. / 2009</t>
  </si>
  <si>
    <t>3. / 2009</t>
  </si>
  <si>
    <t>4. / 2009</t>
  </si>
  <si>
    <t>5. / 2009</t>
  </si>
  <si>
    <t>6. / 2009</t>
  </si>
  <si>
    <t>7. / 2009</t>
  </si>
  <si>
    <t>8. / 2009</t>
  </si>
  <si>
    <t>9. / 2009</t>
  </si>
  <si>
    <t>10. / 2009</t>
  </si>
  <si>
    <t>11. / 2009</t>
  </si>
  <si>
    <t>12. / 2009</t>
  </si>
  <si>
    <t>1. / 2010</t>
  </si>
  <si>
    <t>2. / 2010</t>
  </si>
  <si>
    <t>3. / 2010</t>
  </si>
  <si>
    <t>4. / 2010</t>
  </si>
  <si>
    <t>5. / 2010</t>
  </si>
  <si>
    <t>6. / 2010</t>
  </si>
  <si>
    <t>7. / 2010</t>
  </si>
  <si>
    <t>8. / 2010</t>
  </si>
  <si>
    <t>9. / 2010</t>
  </si>
  <si>
    <t>10. / 2010</t>
  </si>
  <si>
    <t>11. / 2010</t>
  </si>
  <si>
    <t>12. / 2010</t>
  </si>
  <si>
    <t>1. / 2011</t>
  </si>
  <si>
    <t>2. / 2011</t>
  </si>
  <si>
    <t>3. / 2011</t>
  </si>
  <si>
    <t>4. / 2011</t>
  </si>
  <si>
    <t>4. / 2021</t>
  </si>
  <si>
    <t>5. / 2021</t>
  </si>
  <si>
    <t>6. / 2021</t>
  </si>
  <si>
    <t>7. / 2021</t>
  </si>
  <si>
    <t>8. / 2021</t>
  </si>
  <si>
    <t>9. / 2021</t>
  </si>
  <si>
    <t>10. / 2021</t>
  </si>
  <si>
    <t>11. / 2021</t>
  </si>
  <si>
    <t>12. / 2021</t>
  </si>
  <si>
    <t>1. / 2022</t>
  </si>
  <si>
    <t>2. / 2022</t>
  </si>
  <si>
    <t>3. / 2022</t>
  </si>
  <si>
    <t>4. / 2022</t>
  </si>
  <si>
    <t>5. / 2022</t>
  </si>
  <si>
    <t>6. / 2022</t>
  </si>
  <si>
    <t>7. / 2022</t>
  </si>
  <si>
    <t>8. / 2022</t>
  </si>
  <si>
    <t>9. / 2022</t>
  </si>
  <si>
    <t>10. / 2022</t>
  </si>
  <si>
    <t>11. / 2022</t>
  </si>
  <si>
    <t>12. / 2022</t>
  </si>
  <si>
    <t>1. / 2023</t>
  </si>
  <si>
    <t>2. / 2023</t>
  </si>
  <si>
    <t>3. / 2023</t>
  </si>
  <si>
    <t>4. / 2023</t>
  </si>
  <si>
    <t>5. / 2023</t>
  </si>
  <si>
    <t>5. / 2011</t>
  </si>
  <si>
    <t>6. / 2011</t>
  </si>
  <si>
    <t>7. / 2011</t>
  </si>
  <si>
    <t>8. / 2011</t>
  </si>
  <si>
    <t>9. / 2011</t>
  </si>
  <si>
    <t>10. / 2011</t>
  </si>
  <si>
    <t>11. / 2011</t>
  </si>
  <si>
    <t>12. / 2011</t>
  </si>
  <si>
    <t>1. / 2012</t>
  </si>
  <si>
    <t>2. / 2012</t>
  </si>
  <si>
    <t>3. / 2012</t>
  </si>
  <si>
    <t>4. / 2012</t>
  </si>
  <si>
    <t>5. / 2012</t>
  </si>
  <si>
    <t>6. / 2012</t>
  </si>
  <si>
    <t>7. / 2012</t>
  </si>
  <si>
    <t>8. / 2012</t>
  </si>
  <si>
    <t>9. / 2012</t>
  </si>
  <si>
    <t>10. / 2012</t>
  </si>
  <si>
    <t>11. / 2012</t>
  </si>
  <si>
    <t>12. / 2012</t>
  </si>
  <si>
    <t>1. / 2013</t>
  </si>
  <si>
    <t>2. / 2013</t>
  </si>
  <si>
    <t>3. / 2013</t>
  </si>
  <si>
    <t>4. / 2013</t>
  </si>
  <si>
    <t>5. / 2013</t>
  </si>
  <si>
    <t>6. / 2013</t>
  </si>
  <si>
    <t>7. / 2013</t>
  </si>
  <si>
    <t>8. / 2013</t>
  </si>
  <si>
    <t>9. / 2013</t>
  </si>
  <si>
    <t>10. / 2013</t>
  </si>
  <si>
    <t>11. / 2013</t>
  </si>
  <si>
    <t>12. / 2013</t>
  </si>
  <si>
    <t>1. / 2014</t>
  </si>
  <si>
    <t>2. / 2014</t>
  </si>
  <si>
    <t>3. / 2014</t>
  </si>
  <si>
    <t>4. / 2014</t>
  </si>
  <si>
    <t>5. / 2014</t>
  </si>
  <si>
    <t>6. / 2014</t>
  </si>
  <si>
    <t>7. / 2014</t>
  </si>
  <si>
    <t>8. / 2014</t>
  </si>
  <si>
    <t>9. / 2014</t>
  </si>
  <si>
    <t>10. / 2014</t>
  </si>
  <si>
    <t>11. / 2014</t>
  </si>
  <si>
    <t>12. / 2014</t>
  </si>
  <si>
    <t>1. / 2015</t>
  </si>
  <si>
    <t>2. / 2015</t>
  </si>
  <si>
    <t>3. / 2015</t>
  </si>
  <si>
    <t>4. / 2015</t>
  </si>
  <si>
    <t>5. / 2015</t>
  </si>
  <si>
    <t>6. / 2015</t>
  </si>
  <si>
    <t>7. / 2015</t>
  </si>
  <si>
    <t>8. / 2015</t>
  </si>
  <si>
    <t>9. / 2015</t>
  </si>
  <si>
    <t>10. / 2015</t>
  </si>
  <si>
    <t>11. / 2015</t>
  </si>
  <si>
    <t>12. / 2015</t>
  </si>
  <si>
    <t>1. / 2016</t>
  </si>
  <si>
    <t>2. / 2016</t>
  </si>
  <si>
    <t>3. / 2016</t>
  </si>
  <si>
    <t>4. / 2016</t>
  </si>
  <si>
    <t>5. / 2016</t>
  </si>
  <si>
    <t>6. / 2016</t>
  </si>
  <si>
    <t>7. / 2016</t>
  </si>
  <si>
    <t>8. / 2016</t>
  </si>
  <si>
    <t>9. / 2016</t>
  </si>
  <si>
    <t>10. / 2016</t>
  </si>
  <si>
    <t>11. / 2016</t>
  </si>
  <si>
    <t>12. / 2016</t>
  </si>
  <si>
    <t>1. / 2017</t>
  </si>
  <si>
    <t>2. / 2017</t>
  </si>
  <si>
    <t>3. / 2017</t>
  </si>
  <si>
    <t>4. / 2017</t>
  </si>
  <si>
    <t>5. / 2017</t>
  </si>
  <si>
    <t>6. / 2017</t>
  </si>
  <si>
    <t>7. / 2017</t>
  </si>
  <si>
    <t>8. / 2017</t>
  </si>
  <si>
    <t>9. / 2017</t>
  </si>
  <si>
    <t>10. / 2017</t>
  </si>
  <si>
    <t>11. / 2017</t>
  </si>
  <si>
    <t>12. / 2017</t>
  </si>
  <si>
    <t>1. / 2018</t>
  </si>
  <si>
    <t>2. / 2018</t>
  </si>
  <si>
    <t>3. / 2018</t>
  </si>
  <si>
    <t>4. / 2018</t>
  </si>
  <si>
    <t>5. / 2018</t>
  </si>
  <si>
    <t>6. / 2018</t>
  </si>
  <si>
    <t>7. / 2018</t>
  </si>
  <si>
    <t>8. / 2018</t>
  </si>
  <si>
    <t>9. / 2018</t>
  </si>
  <si>
    <t>10. / 2018</t>
  </si>
  <si>
    <t>11. / 2018</t>
  </si>
  <si>
    <t>12. / 2018</t>
  </si>
  <si>
    <t>1. / 2019</t>
  </si>
  <si>
    <t>2. / 2019</t>
  </si>
  <si>
    <t>3. / 2019</t>
  </si>
  <si>
    <t>4. / 2019</t>
  </si>
  <si>
    <t>5. / 2019</t>
  </si>
  <si>
    <t>6. / 2019</t>
  </si>
  <si>
    <t>7. / 2019</t>
  </si>
  <si>
    <t>8. / 2019</t>
  </si>
  <si>
    <t>9. / 2019</t>
  </si>
  <si>
    <t>10. / 2019</t>
  </si>
  <si>
    <t>11. / 2019</t>
  </si>
  <si>
    <t>12. / 2019</t>
  </si>
  <si>
    <t>1. / 2020</t>
  </si>
  <si>
    <t>2. / 2020</t>
  </si>
  <si>
    <t>3. / 2020</t>
  </si>
  <si>
    <t>4. / 2020</t>
  </si>
  <si>
    <t>5. / 2020</t>
  </si>
  <si>
    <t>6. / 2020</t>
  </si>
  <si>
    <t>7. / 2020</t>
  </si>
  <si>
    <t>8. / 2020</t>
  </si>
  <si>
    <t>9. / 2020</t>
  </si>
  <si>
    <t>10. / 2020</t>
  </si>
  <si>
    <t>11. / 2020</t>
  </si>
  <si>
    <t>12. / 2020</t>
  </si>
  <si>
    <t>1. / 2021</t>
  </si>
  <si>
    <t>2. / 2021</t>
  </si>
  <si>
    <t>3. / 2021</t>
  </si>
  <si>
    <t>6. / 2023</t>
  </si>
  <si>
    <t>7. / 2023</t>
  </si>
  <si>
    <t>8. / 2023</t>
  </si>
  <si>
    <t>9. / 2023</t>
  </si>
  <si>
    <t>10. / 2023</t>
  </si>
  <si>
    <t>11. / 2023</t>
  </si>
  <si>
    <t>12. / 2023</t>
  </si>
  <si>
    <t>1. / 2024</t>
  </si>
  <si>
    <t>2. / 2024</t>
  </si>
  <si>
    <t>3. / 2024</t>
  </si>
  <si>
    <t>4. / 2024</t>
  </si>
  <si>
    <t>5. / 2024</t>
  </si>
  <si>
    <t>6. / 2024</t>
  </si>
  <si>
    <t>Výber komodity</t>
  </si>
  <si>
    <t>Priemer CPA komodity</t>
  </si>
  <si>
    <t>medzimesačný nárast</t>
  </si>
  <si>
    <t>Mimoriadna situácia COVID-19</t>
  </si>
  <si>
    <t>Konflikt na Ukrajine</t>
  </si>
  <si>
    <t>Ročný rast</t>
  </si>
  <si>
    <t>Dvojročný rast</t>
  </si>
  <si>
    <t>Trojročný rast</t>
  </si>
  <si>
    <t>Ročný rast priemer</t>
  </si>
  <si>
    <t>Dátum podpisu zmluvy s dodávateľom</t>
  </si>
  <si>
    <t>Dátum zmeny okolností</t>
  </si>
  <si>
    <t>Pomocný hárok pre prijímateľa.</t>
  </si>
  <si>
    <t>Na tomto hárku klasifikuje jednotlivé položky výkazu-výmer podľa číselníka CPA.</t>
  </si>
  <si>
    <t>Dátum uzatvorenia
dodatku/dátum návrhu dodatku</t>
  </si>
  <si>
    <t>Komodity, ktoré nie sú dotknuté navyšovaním cien, alebo ktoré už boli zrealizované pred dodatkom + práce</t>
  </si>
  <si>
    <t>Východisková hodnota komodity</t>
  </si>
  <si>
    <t>Rozhodný dátum 
(pôvodná zmluva,dátum z meny okoností)</t>
  </si>
  <si>
    <t>Dátum predloženia cenovej ponuky uchádzačom (budúcim dodávateľom)</t>
  </si>
  <si>
    <t>Časové obdobie
 t-1</t>
  </si>
  <si>
    <t>t-1</t>
  </si>
  <si>
    <t>Rk v čase t-1</t>
  </si>
  <si>
    <t>Riziko zákazky môže byť čiastočne alebo úplne spotrebované. Túto skutočnosť je prijímateľ povinný preukázať a kvantifikovať. V závislosti od toho môže byť riziko znížené až na úroveň 0%. Riziko sa spotrebúva najmä v prípadoch, kedy dodávateľ pokračuje v realizácii zákazky hoci ceny už prekročili nárast s ktorým dodávateľ pôvodne kalkuloval a teda sa spotrebovalo celkové riziko už aj za tie časti zákazky, ktoré majú byť ešte len predmetom realizácie. Riziko sa spotrebováva najskôr od predloženia cenovej ponuky.
Spotrebované riziko musí byť riadne preukázané, inak jeho spotreba (zníženie) nebude akceptované.</t>
  </si>
  <si>
    <t>Rozpočet na úrovni výkaz-výmer</t>
  </si>
  <si>
    <t>áno</t>
  </si>
  <si>
    <t>Identifikácia položiek</t>
  </si>
  <si>
    <t>Zmluva s dodávateľom</t>
  </si>
  <si>
    <t>nie</t>
  </si>
  <si>
    <t>Vypĺňa prijímateľ</t>
  </si>
  <si>
    <t>O</t>
  </si>
  <si>
    <t>P</t>
  </si>
  <si>
    <t>Úroveň</t>
  </si>
  <si>
    <t>TC</t>
  </si>
  <si>
    <t>ČP</t>
  </si>
  <si>
    <t>TV</t>
  </si>
  <si>
    <t>Kód položky</t>
  </si>
  <si>
    <t>Popis</t>
  </si>
  <si>
    <t>MJ</t>
  </si>
  <si>
    <t>JC v zmluve s dodávateľom</t>
  </si>
  <si>
    <t>Množstvo</t>
  </si>
  <si>
    <t>Množstvo na realizáciu po uzatvorení dodatku</t>
  </si>
  <si>
    <t>Kontrolný stĺpec množstva
(zvyšné množsztvo = 0)</t>
  </si>
  <si>
    <t>Množstvo v zmluve s dodávateľom</t>
  </si>
  <si>
    <t>Z toho zrealizované množstvo 
(súpis vykonaných prác)</t>
  </si>
  <si>
    <r>
      <t>M</t>
    </r>
    <r>
      <rPr>
        <vertAlign val="subscript"/>
        <sz val="8"/>
        <color rgb="FF000000"/>
        <rFont val="Tahoma"/>
        <family val="2"/>
        <charset val="238"/>
      </rPr>
      <t>celkom</t>
    </r>
  </si>
  <si>
    <r>
      <t>M</t>
    </r>
    <r>
      <rPr>
        <vertAlign val="subscript"/>
        <sz val="8"/>
        <color rgb="FF000000"/>
        <rFont val="Tahoma"/>
        <family val="2"/>
        <charset val="238"/>
      </rPr>
      <t>zrealizované</t>
    </r>
  </si>
  <si>
    <r>
      <t>VH</t>
    </r>
    <r>
      <rPr>
        <vertAlign val="subscript"/>
        <sz val="8"/>
        <color rgb="FF000000"/>
        <rFont val="Tahoma"/>
        <family val="2"/>
        <charset val="238"/>
      </rPr>
      <t>t0</t>
    </r>
  </si>
  <si>
    <t>Mi</t>
  </si>
  <si>
    <t>Mi = 0, potom OK</t>
  </si>
  <si>
    <t>0</t>
  </si>
  <si>
    <t>1</t>
  </si>
  <si>
    <t>2</t>
  </si>
  <si>
    <t>3</t>
  </si>
  <si>
    <t>4 = 1 X 2</t>
  </si>
  <si>
    <t xml:space="preserve"> </t>
  </si>
  <si>
    <t xml:space="preserve"> 1</t>
  </si>
  <si>
    <t>oc</t>
  </si>
  <si>
    <t>K</t>
  </si>
  <si>
    <t>115101202.S R1</t>
  </si>
  <si>
    <t>Čerpanie vody na dopravnú výšku do 10 m s priemerným prítokom litrov za minútu nad 500 l do 1000 l , vŕ. zriadenia čerpacieho miesta a príp. zberných potrubí</t>
  </si>
  <si>
    <t>hod</t>
  </si>
  <si>
    <t>113107241.S</t>
  </si>
  <si>
    <t>Odstránenie krytu v ploche nad 200 m2 asfaltového, hr. vrstvy do 50 mm,  -0,09800t vr. rezania</t>
  </si>
  <si>
    <t>m2</t>
  </si>
  <si>
    <t>113307244.S</t>
  </si>
  <si>
    <t>Odstránenie podkladu asfaltového v ploche nad 200 m2, hr.nad 150 do 200 mm,  -0,45000t  vr. rezania</t>
  </si>
  <si>
    <t>132201204.S</t>
  </si>
  <si>
    <t>Výkop ryhy šírky 600-2000mm horn.3 nad 10000m3</t>
  </si>
  <si>
    <t>m3</t>
  </si>
  <si>
    <t>132201209.S</t>
  </si>
  <si>
    <t>Príplatok k cenám za lepivosť pri hĺbení rýh š. nad 600 do 2 000 mm zapaž. i nezapažených, s urovnaním dna v hornine 3</t>
  </si>
  <si>
    <t>141720016.S</t>
  </si>
  <si>
    <t>Zemné pretláčanie v hornine tr. 3-4, priemer pretláčania  DN 500mm</t>
  </si>
  <si>
    <t>m</t>
  </si>
  <si>
    <t>fc</t>
  </si>
  <si>
    <t>M</t>
  </si>
  <si>
    <t>142150002000.SR1</t>
  </si>
  <si>
    <t>Rúra oceľová DN 500 hr.steny min. 8mm</t>
  </si>
  <si>
    <t>230200126</t>
  </si>
  <si>
    <t>Nasunutie potrubnej sekcie do oceľovej chráničky DN 500</t>
  </si>
  <si>
    <t>141720017.SR1</t>
  </si>
  <si>
    <t>Zemné pretláčanie v hornine tr. 3-4, priemer pretláčania DN200</t>
  </si>
  <si>
    <t>142110003400.S</t>
  </si>
  <si>
    <t>Rúra oceľová bezšvová hladká kruhová DN200, hr. steny min. 6,3 mm</t>
  </si>
  <si>
    <t>230200121</t>
  </si>
  <si>
    <t>Nasunutie potrubnej sekcie do oceľovej chráničky DN 200</t>
  </si>
  <si>
    <t>151101101.S</t>
  </si>
  <si>
    <t>Paženie a rozopretie stien rýh pre podzemné vedenie, príložné do 2 m</t>
  </si>
  <si>
    <t>151101102.S</t>
  </si>
  <si>
    <t>Paženie a rozopretie stien rýh pre podzemné vedenie, príložné do 4 m</t>
  </si>
  <si>
    <t>151101111.S</t>
  </si>
  <si>
    <t>Odstránenie paženia rýh pre podzemné vedenie, príložné hĺbky do 2 m</t>
  </si>
  <si>
    <t>151101112.S</t>
  </si>
  <si>
    <t>Odstránenie paženia rýh pre podzemné vedenie, príložné hĺbky do 4 m</t>
  </si>
  <si>
    <t>162501172.S</t>
  </si>
  <si>
    <t>Vodorovné premiestnenie výkopku po spevnenej ceste z horniny tr.1-4, nad 10000 m3 na vzdialenosť do 3000 m</t>
  </si>
  <si>
    <t>162501173.S</t>
  </si>
  <si>
    <t>Vodorovné premiestnenie výkopku po spevnenej ceste z horniny tr.1-4, nad 10000 m3, príplatok k cene za každých ďalšich a začatých 1000 m</t>
  </si>
  <si>
    <t>174101004.S</t>
  </si>
  <si>
    <t>Zásyp sypaninou so zhutnením jám, šachiet, rýh, zárezov alebo okolo objektov nad 10000 m3</t>
  </si>
  <si>
    <t>583310004100.S</t>
  </si>
  <si>
    <t>Kamenivo ťažené hrubé drvené frakcia 0-32 mm (v št. ceste I.triedy)</t>
  </si>
  <si>
    <t>t</t>
  </si>
  <si>
    <t>175101101.S</t>
  </si>
  <si>
    <t>Obsyp potrubia sypaninou z vhodných hornín 1 až 4</t>
  </si>
  <si>
    <t>583310002900.S</t>
  </si>
  <si>
    <t>Štrkopiesok frakcia 0-16 mm</t>
  </si>
  <si>
    <t>451573111</t>
  </si>
  <si>
    <t>Lôžko pod potrubie, stoky a drobné objekty, v otvorenom výkope z piesku a štrkopiesku do 63 mm</t>
  </si>
  <si>
    <t>564851111.S</t>
  </si>
  <si>
    <t>Podklad zo štrkodrviny s rozprestretím a zhutnením, po zhutnení hr. 150 mm</t>
  </si>
  <si>
    <t>573111112.S</t>
  </si>
  <si>
    <t>Postrek asfaltový infiltračný s posypom kamenivom z asfaltu cestného v množstve 1,00 kg/m2</t>
  </si>
  <si>
    <t>573231107.S</t>
  </si>
  <si>
    <t>Postrek asfaltový spojovací bez posypu kamenivom z cestnej emulzie v množstve 0,50 kg/m2</t>
  </si>
  <si>
    <t>577144211.S</t>
  </si>
  <si>
    <t>Asfaltový betón vrstva obrusná AC 11 O v pruhu š. do 3 m z nemodifik. asfaltu tr. I, po zhutnení hr. 50 mm</t>
  </si>
  <si>
    <t>577144331.S</t>
  </si>
  <si>
    <t>Asfaltový betón vrstva obrusná alebo ložná AC 16 v pruhu š. do 3 m z nemodifik. asfaltu tr. II, po zhutnení hr. 50 mm</t>
  </si>
  <si>
    <t>577144261.S</t>
  </si>
  <si>
    <t>Asfaltový betón vrstva obrusná AC 11 O v pruhu š. nad 3 m z modifik. asfaltu tr. I, po zhutnení hr. 50 mm</t>
  </si>
  <si>
    <t>577144351.S</t>
  </si>
  <si>
    <t>Asfaltový betón vrstva obrusná alebo ložná AC 16 v pruhu š. do 3 m z modifik. asfaltu tr. I, po zhutnení hr. 50 mm</t>
  </si>
  <si>
    <t>567134315.S</t>
  </si>
  <si>
    <t>Podklad z podkladového betónu PB III tr. C 12/15 hr. 200 mm</t>
  </si>
  <si>
    <t>573231111.S</t>
  </si>
  <si>
    <t>Postrek asfaltový spojovací betón/asfalt  v množstve 0,80 kg/m2</t>
  </si>
  <si>
    <t>871271068</t>
  </si>
  <si>
    <t>Montáž vodovodného potrubia z dvojvsrtvového PE 100 SDR17/PN10 zváraných natupo D 110x6,6 mm</t>
  </si>
  <si>
    <t>286130031400</t>
  </si>
  <si>
    <t>Rúra HDPE na vodu PE100 PN10 SDR17 110x6,6x12 m</t>
  </si>
  <si>
    <t>871326026</t>
  </si>
  <si>
    <t>Montáž kanalizačného PVC-U potrubia hladkého plnostenného DN 150</t>
  </si>
  <si>
    <t>286120006600.S</t>
  </si>
  <si>
    <t>Rúra PVC hladký, kanalizačný, gravitačný systém DN150, SN8 - plnostenná vr. tvaroviek</t>
  </si>
  <si>
    <t>871361082</t>
  </si>
  <si>
    <t>Montáž vodovodného potrubia z dvojvsrtvového PE 100 SDR17/PN10 zváraných natupo D 250x14,8 mm (preložka vodovodu ZSVS, a.s.)</t>
  </si>
  <si>
    <t>286130032200</t>
  </si>
  <si>
    <t>Rúra HDPE na vodu PE100 PN10 SDR17 250x14,8mm vr. 4ks spojovacích adaptérov DN250 PVC/HDPE</t>
  </si>
  <si>
    <t>871376032</t>
  </si>
  <si>
    <t>Montáž kanalizačného PVC-U potrubia hladkého plnostenného DN 300</t>
  </si>
  <si>
    <t>286110003800</t>
  </si>
  <si>
    <t>Rúra kanalizačná PVC-U gravitačná, hladká SN8 - plnostenná, DN 300</t>
  </si>
  <si>
    <t>892271111</t>
  </si>
  <si>
    <t>Ostatné práce na rúrovom vedení, tlakové skúšky vodovodného potrubia DN 100 alebo 125</t>
  </si>
  <si>
    <t>892311000</t>
  </si>
  <si>
    <t>Skúška tesnosti kanalizácie D 150</t>
  </si>
  <si>
    <t>892371000</t>
  </si>
  <si>
    <t>Skúška tesnosti kanalizácie D 300 vr. šachiet</t>
  </si>
  <si>
    <t>892381111</t>
  </si>
  <si>
    <t>Ostatné práce na rúrovom vedení, tlakové skúšky vodovodného potrubia DN 250 alebo 300 alebo 350</t>
  </si>
  <si>
    <t>894211221b</t>
  </si>
  <si>
    <t>D+M Šachty plastovej PVC DN400 s poklopom s nosnosťou 1,5t na potrubie DN 150/200 hĺbka cca 1,5 - 2m</t>
  </si>
  <si>
    <t>ks</t>
  </si>
  <si>
    <t>894211221c</t>
  </si>
  <si>
    <t>D+M Šachty prefabrikovanej DN1000 z prefabrikovaných dielcov  s liatinovým poklopom s nosnosťou D400 na potrubie DN 300</t>
  </si>
  <si>
    <t>894211221D</t>
  </si>
  <si>
    <t>D+M Čistiacej šachty na výtl. potrubí HDPE d110x6,6mm prefabrikovanej DN1000 z prefabrikovaných dielcov  s liatinovým poklopom s nosnosťou D400 na potrubie DN 300 vrátane T-kusu DN100/80, prírubový uzáver DN80 a bajonetová koncovka DN80</t>
  </si>
  <si>
    <t>899721121</t>
  </si>
  <si>
    <t>Signalizačný vodič na potrubí PE DN do 150 mm</t>
  </si>
  <si>
    <t>979081111.S</t>
  </si>
  <si>
    <t>Odvoz sutiny a vybúraných hmôt na skládku do 1 km</t>
  </si>
  <si>
    <t>979081121.S</t>
  </si>
  <si>
    <t>Odvoz sutiny a vybúraných hmôt na skládku za každý ďalší 1 km</t>
  </si>
  <si>
    <t>998225111.S</t>
  </si>
  <si>
    <t>Presun hmôt pre pozemnú komunikáciu a letisko s krytom asfaltovým akejkoľvek dĺžky objektu</t>
  </si>
  <si>
    <t>998276101</t>
  </si>
  <si>
    <t>Presun hmôt pre rúrové vedenie hĺbené z rúr z plast., hmôt alebo sklolamin. v otvorenom výkope</t>
  </si>
  <si>
    <t>Kategorizácia komodít podľa CPA</t>
  </si>
  <si>
    <r>
      <t>JCD</t>
    </r>
    <r>
      <rPr>
        <vertAlign val="subscript"/>
        <sz val="8"/>
        <color rgb="FF000000"/>
        <rFont val="Tahoma"/>
        <family val="2"/>
        <charset val="238"/>
      </rPr>
      <t>i</t>
    </r>
  </si>
  <si>
    <t>Hodnota podľa zmluvy s dodávateľom</t>
  </si>
  <si>
    <t>5 = 2 - 3</t>
  </si>
  <si>
    <t>6 = 2 - 3 - 5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</si>
</sst>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41B]mmmm\ yyyy;@"/>
    <numFmt numFmtId="165" formatCode="m/\ \/\ yyyy"/>
    <numFmt numFmtId="166" formatCode="0.000"/>
    <numFmt numFmtId="167" formatCode="#,##0.000"/>
  </numFmts>
  <fonts count="23" x14ac:knownFonts="1">
    <font>
      <sz val="11"/>
      <color theme="1"/>
      <name val="Calibri"/>
      <family val="2"/>
      <scheme val="minor"/>
    </font>
    <font>
      <b/>
      <sz val="11"/>
      <color theme="1"/>
      <name val="Calibri"/>
      <family val="2"/>
      <charset val="238"/>
      <scheme val="minor"/>
    </font>
    <font>
      <u/>
      <sz val="11"/>
      <color theme="10"/>
      <name val="Calibri"/>
      <family val="2"/>
      <scheme val="minor"/>
    </font>
    <font>
      <b/>
      <sz val="14"/>
      <color theme="1"/>
      <name val="Calibri"/>
      <family val="2"/>
      <charset val="238"/>
      <scheme val="minor"/>
    </font>
    <font>
      <sz val="11"/>
      <color theme="1"/>
      <name val="Calibri"/>
      <family val="2"/>
      <scheme val="minor"/>
    </font>
    <font>
      <sz val="10"/>
      <color theme="1"/>
      <name val="Arial"/>
      <family val="2"/>
    </font>
    <font>
      <sz val="9"/>
      <name val="Times New Roman"/>
      <family val="1"/>
      <charset val="238"/>
    </font>
    <font>
      <sz val="10"/>
      <name val="Times New Roman"/>
      <family val="1"/>
      <charset val="238"/>
    </font>
    <font>
      <sz val="10"/>
      <color rgb="FF000000"/>
      <name val="Times New Roman"/>
      <family val="2"/>
    </font>
    <font>
      <sz val="10"/>
      <color rgb="FF000000"/>
      <name val="Times New Roman"/>
      <family val="1"/>
      <charset val="238"/>
    </font>
    <font>
      <sz val="6"/>
      <name val="Times New Roman"/>
      <family val="1"/>
      <charset val="238"/>
    </font>
    <font>
      <sz val="14"/>
      <color theme="1"/>
      <name val="Calibri"/>
      <family val="2"/>
      <charset val="238"/>
      <scheme val="minor"/>
    </font>
    <font>
      <sz val="12"/>
      <color theme="1"/>
      <name val="Calibri"/>
      <family val="2"/>
      <charset val="238"/>
      <scheme val="minor"/>
    </font>
    <font>
      <b/>
      <sz val="10"/>
      <color theme="1"/>
      <name val="Arial"/>
      <family val="2"/>
      <charset val="238"/>
    </font>
    <font>
      <sz val="12"/>
      <color theme="1"/>
      <name val="Arial"/>
      <family val="2"/>
    </font>
    <font>
      <b/>
      <sz val="8"/>
      <name val="Tahoma"/>
      <family val="2"/>
      <charset val="238"/>
    </font>
    <font>
      <sz val="8"/>
      <color rgb="FF000000"/>
      <name val="Tahoma"/>
      <family val="2"/>
      <charset val="238"/>
    </font>
    <font>
      <vertAlign val="subscript"/>
      <sz val="8"/>
      <color rgb="FF000000"/>
      <name val="Tahoma"/>
      <family val="2"/>
      <charset val="238"/>
    </font>
    <font>
      <b/>
      <sz val="8"/>
      <color rgb="FF000080"/>
      <name val="Tahoma"/>
      <family val="2"/>
      <charset val="238"/>
    </font>
    <font>
      <b/>
      <sz val="8"/>
      <color rgb="FF008000"/>
      <name val="Tahoma"/>
      <family val="2"/>
      <charset val="238"/>
    </font>
    <font>
      <sz val="8"/>
      <color rgb="FF0065CE"/>
      <name val="Tahoma"/>
      <family val="2"/>
      <charset val="238"/>
    </font>
    <font>
      <b/>
      <sz val="8"/>
      <color rgb="FF000000"/>
      <name val="Tahoma"/>
      <family val="2"/>
      <charset val="238"/>
    </font>
    <font>
      <sz val="11"/>
      <name val="Calibri"/>
      <family val="2"/>
      <scheme val="minor"/>
    </font>
  </fonts>
  <fills count="19">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FFFFCC"/>
      </patternFill>
    </fill>
    <fill>
      <patternFill patternType="solid">
        <fgColor theme="0" tint="-4.9989318521683403E-2"/>
        <bgColor indexed="64"/>
      </patternFill>
    </fill>
    <fill>
      <patternFill patternType="solid">
        <fgColor rgb="FFD3D3D3"/>
      </patternFill>
    </fill>
    <fill>
      <patternFill patternType="solid">
        <fgColor theme="5" tint="0.79998168889431442"/>
        <bgColor indexed="64"/>
      </patternFill>
    </fill>
    <fill>
      <patternFill patternType="solid">
        <fgColor rgb="FFFFFFFF"/>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bottom style="thin">
        <color indexed="64"/>
      </bottom>
      <diagonal/>
    </border>
    <border>
      <left/>
      <right/>
      <top/>
      <bottom style="mediumDashed">
        <color auto="1"/>
      </bottom>
      <diagonal/>
    </border>
    <border>
      <left/>
      <right/>
      <top style="mediumDashed">
        <color auto="1"/>
      </top>
      <bottom/>
      <diagonal/>
    </border>
    <border>
      <left/>
      <right/>
      <top/>
      <bottom style="mediumDashed">
        <color rgb="FFFF0000"/>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rgb="FFA9A9A9"/>
      </left>
      <right style="thin">
        <color rgb="FFA9A9A9"/>
      </right>
      <top style="thin">
        <color theme="0" tint="-0.24994659260841701"/>
      </top>
      <bottom/>
      <diagonal/>
    </border>
    <border>
      <left style="thin">
        <color rgb="FFA9A9A9"/>
      </left>
      <right/>
      <top style="thin">
        <color theme="0" tint="-0.24994659260841701"/>
      </top>
      <bottom style="thin">
        <color rgb="FFA9A9A9"/>
      </bottom>
      <diagonal/>
    </border>
    <border>
      <left/>
      <right/>
      <top style="thin">
        <color theme="0" tint="-0.24994659260841701"/>
      </top>
      <bottom style="thin">
        <color rgb="FFA9A9A9"/>
      </bottom>
      <diagonal/>
    </border>
    <border>
      <left style="thin">
        <color rgb="FFA9A9A9"/>
      </left>
      <right style="thin">
        <color rgb="FFA9A9A9"/>
      </right>
      <top/>
      <bottom/>
      <diagonal/>
    </border>
    <border>
      <left style="thin">
        <color rgb="FFA9A9A9"/>
      </left>
      <right style="thin">
        <color rgb="FFA9A9A9"/>
      </right>
      <top/>
      <bottom style="thin">
        <color rgb="FFA9A9A9"/>
      </bottom>
      <diagonal/>
    </border>
    <border>
      <left style="thin">
        <color rgb="FFA9A9A9"/>
      </left>
      <right style="thin">
        <color rgb="FFA9A9A9"/>
      </right>
      <top style="thin">
        <color rgb="FFA9A9A9"/>
      </top>
      <bottom style="thin">
        <color rgb="FFA9A9A9"/>
      </bottom>
      <diagonal/>
    </border>
    <border>
      <left/>
      <right/>
      <top style="thin">
        <color rgb="FFA9A9A9"/>
      </top>
      <bottom/>
      <diagonal/>
    </border>
    <border>
      <left/>
      <right style="thin">
        <color rgb="FFA9A9A9"/>
      </right>
      <top style="thin">
        <color rgb="FFA9A9A9"/>
      </top>
      <bottom/>
      <diagonal/>
    </border>
    <border diagonalUp="1" diagonalDown="1">
      <left/>
      <right style="thin">
        <color rgb="FFA9A9A9"/>
      </right>
      <top style="thin">
        <color rgb="FFA9A9A9"/>
      </top>
      <bottom/>
      <diagonal style="thick">
        <color auto="1"/>
      </diagonal>
    </border>
  </borders>
  <cellStyleXfs count="6">
    <xf numFmtId="0" fontId="0" fillId="0" borderId="0"/>
    <xf numFmtId="0" fontId="2" fillId="0" borderId="0" applyNumberFormat="0" applyFill="0" applyBorder="0" applyAlignment="0" applyProtection="0"/>
    <xf numFmtId="9" fontId="4" fillId="0" borderId="0" applyFont="0" applyFill="0" applyBorder="0" applyAlignment="0" applyProtection="0"/>
    <xf numFmtId="0" fontId="5" fillId="0" borderId="0"/>
    <xf numFmtId="0" fontId="9" fillId="0" borderId="0"/>
    <xf numFmtId="43" fontId="4" fillId="0" borderId="0" applyFont="0" applyFill="0" applyBorder="0" applyAlignment="0" applyProtection="0"/>
  </cellStyleXfs>
  <cellXfs count="354">
    <xf numFmtId="0" fontId="0" fillId="0" borderId="0" xfId="0"/>
    <xf numFmtId="0" fontId="1" fillId="0" borderId="0" xfId="0" applyFont="1"/>
    <xf numFmtId="0" fontId="0" fillId="0" borderId="1" xfId="0" applyBorder="1"/>
    <xf numFmtId="0" fontId="0" fillId="0" borderId="6" xfId="0" applyBorder="1"/>
    <xf numFmtId="0" fontId="0" fillId="0" borderId="8" xfId="0" applyBorder="1"/>
    <xf numFmtId="0" fontId="3" fillId="0" borderId="0" xfId="0" applyFont="1" applyAlignment="1"/>
    <xf numFmtId="0" fontId="3" fillId="4" borderId="0" xfId="0" applyFont="1" applyFill="1" applyAlignment="1"/>
    <xf numFmtId="0" fontId="9" fillId="4" borderId="0" xfId="4" applyFill="1" applyBorder="1" applyAlignment="1">
      <alignment horizontal="left" vertical="top"/>
    </xf>
    <xf numFmtId="0" fontId="1" fillId="4" borderId="0" xfId="0" applyFont="1" applyFill="1"/>
    <xf numFmtId="0" fontId="0" fillId="4" borderId="0" xfId="0" applyFill="1"/>
    <xf numFmtId="49" fontId="9" fillId="4" borderId="1" xfId="4" applyNumberFormat="1" applyFill="1" applyBorder="1" applyAlignment="1">
      <alignment horizontal="center" vertical="top" wrapText="1"/>
    </xf>
    <xf numFmtId="0" fontId="9" fillId="4" borderId="1" xfId="4" applyFill="1" applyBorder="1" applyAlignment="1">
      <alignment horizontal="center" vertical="top" wrapText="1"/>
    </xf>
    <xf numFmtId="49" fontId="9" fillId="4" borderId="1" xfId="4" applyNumberFormat="1" applyFill="1" applyBorder="1" applyAlignment="1">
      <alignment horizontal="left" vertical="top" wrapText="1"/>
    </xf>
    <xf numFmtId="0" fontId="9" fillId="4" borderId="1" xfId="4" applyFill="1" applyBorder="1" applyAlignment="1">
      <alignment horizontal="left" vertical="top" wrapText="1"/>
    </xf>
    <xf numFmtId="49" fontId="8" fillId="4" borderId="1" xfId="4" applyNumberFormat="1" applyFont="1" applyFill="1" applyBorder="1" applyAlignment="1">
      <alignment horizontal="left" vertical="top" wrapText="1"/>
    </xf>
    <xf numFmtId="49" fontId="7" fillId="4" borderId="1" xfId="4" applyNumberFormat="1" applyFont="1" applyFill="1" applyBorder="1" applyAlignment="1">
      <alignment horizontal="left" vertical="top" wrapText="1"/>
    </xf>
    <xf numFmtId="49" fontId="9" fillId="4" borderId="1" xfId="4" applyNumberFormat="1" applyFill="1" applyBorder="1" applyAlignment="1">
      <alignment horizontal="left" vertical="top"/>
    </xf>
    <xf numFmtId="0" fontId="9" fillId="4" borderId="1" xfId="4" applyFont="1" applyFill="1" applyBorder="1" applyAlignment="1">
      <alignment horizontal="left" vertical="top"/>
    </xf>
    <xf numFmtId="0" fontId="9" fillId="4" borderId="1" xfId="4" applyFont="1" applyFill="1" applyBorder="1" applyAlignment="1">
      <alignment horizontal="left" vertical="top" wrapText="1"/>
    </xf>
    <xf numFmtId="0" fontId="7" fillId="4" borderId="1" xfId="4" applyFont="1" applyFill="1" applyBorder="1" applyAlignment="1">
      <alignment horizontal="left" vertical="top" wrapText="1"/>
    </xf>
    <xf numFmtId="0" fontId="9" fillId="4" borderId="1" xfId="4" applyFill="1" applyBorder="1" applyAlignment="1">
      <alignment horizontal="left" vertical="top"/>
    </xf>
    <xf numFmtId="49" fontId="9" fillId="4" borderId="1" xfId="4" applyNumberFormat="1" applyFont="1" applyFill="1" applyBorder="1" applyAlignment="1">
      <alignment horizontal="left" vertical="top" wrapText="1"/>
    </xf>
    <xf numFmtId="49" fontId="9" fillId="4" borderId="0" xfId="4" applyNumberFormat="1" applyFill="1" applyBorder="1" applyAlignment="1">
      <alignment horizontal="left" vertical="top"/>
    </xf>
    <xf numFmtId="0" fontId="2" fillId="4" borderId="0" xfId="1" applyFill="1"/>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3" xfId="0" applyBorder="1"/>
    <xf numFmtId="0" fontId="0" fillId="0" borderId="4" xfId="0" applyBorder="1"/>
    <xf numFmtId="0" fontId="0" fillId="0" borderId="5" xfId="0" applyBorder="1"/>
    <xf numFmtId="0" fontId="0" fillId="0" borderId="7" xfId="0" applyBorder="1"/>
    <xf numFmtId="0" fontId="0" fillId="0" borderId="9" xfId="0" applyBorder="1"/>
    <xf numFmtId="0" fontId="0" fillId="0" borderId="10" xfId="0" applyBorder="1"/>
    <xf numFmtId="0" fontId="0" fillId="0" borderId="2" xfId="0" applyBorder="1"/>
    <xf numFmtId="14" fontId="0" fillId="0" borderId="4" xfId="0" applyNumberFormat="1" applyBorder="1"/>
    <xf numFmtId="49" fontId="0" fillId="0" borderId="0" xfId="0" applyNumberFormat="1"/>
    <xf numFmtId="14" fontId="0" fillId="0" borderId="1" xfId="0" applyNumberFormat="1" applyBorder="1"/>
    <xf numFmtId="14" fontId="0" fillId="0" borderId="9" xfId="0" applyNumberFormat="1" applyBorder="1"/>
    <xf numFmtId="0" fontId="0" fillId="0" borderId="9" xfId="0" applyBorder="1" applyAlignment="1">
      <alignment horizontal="center"/>
    </xf>
    <xf numFmtId="10" fontId="0" fillId="3" borderId="2" xfId="2" applyNumberFormat="1" applyFont="1" applyFill="1" applyBorder="1"/>
    <xf numFmtId="0" fontId="8" fillId="4" borderId="1" xfId="4" applyNumberFormat="1" applyFont="1" applyFill="1" applyBorder="1" applyAlignment="1">
      <alignment horizontal="left" vertical="top" wrapText="1"/>
    </xf>
    <xf numFmtId="0" fontId="5" fillId="0" borderId="0" xfId="3"/>
    <xf numFmtId="0" fontId="1" fillId="2" borderId="4" xfId="0" applyFont="1" applyFill="1" applyBorder="1" applyAlignment="1">
      <alignment horizontal="center" vertical="center" wrapText="1"/>
    </xf>
    <xf numFmtId="0" fontId="1" fillId="2" borderId="13" xfId="0" applyFont="1" applyFill="1" applyBorder="1" applyAlignment="1">
      <alignment horizontal="center" vertical="center" wrapText="1"/>
    </xf>
    <xf numFmtId="2" fontId="5" fillId="0" borderId="0" xfId="3" applyNumberFormat="1"/>
    <xf numFmtId="0" fontId="1" fillId="6" borderId="21" xfId="3" applyFont="1" applyFill="1" applyBorder="1" applyAlignment="1">
      <alignment horizontal="right" vertical="center"/>
    </xf>
    <xf numFmtId="2" fontId="5" fillId="6" borderId="0" xfId="3" applyNumberFormat="1" applyFill="1" applyAlignment="1">
      <alignment horizontal="right" vertical="center"/>
    </xf>
    <xf numFmtId="2" fontId="5" fillId="6" borderId="21" xfId="3" applyNumberFormat="1" applyFill="1" applyBorder="1" applyAlignment="1">
      <alignment horizontal="right" vertical="center"/>
    </xf>
    <xf numFmtId="2" fontId="5" fillId="6" borderId="0" xfId="3" applyNumberFormat="1" applyFill="1" applyAlignment="1">
      <alignment horizontal="right"/>
    </xf>
    <xf numFmtId="0" fontId="5" fillId="6" borderId="0" xfId="3" applyFill="1"/>
    <xf numFmtId="2" fontId="5" fillId="0" borderId="0" xfId="3" applyNumberFormat="1" applyFill="1" applyAlignment="1">
      <alignment horizontal="right"/>
    </xf>
    <xf numFmtId="0" fontId="5" fillId="0" borderId="0" xfId="3" applyFill="1" applyAlignment="1">
      <alignment horizontal="right"/>
    </xf>
    <xf numFmtId="0" fontId="5" fillId="0" borderId="0" xfId="3" applyFill="1"/>
    <xf numFmtId="0" fontId="1" fillId="7" borderId="21" xfId="3" applyFont="1" applyFill="1" applyBorder="1" applyAlignment="1">
      <alignment horizontal="right" vertical="center"/>
    </xf>
    <xf numFmtId="2" fontId="5" fillId="7" borderId="0" xfId="3" applyNumberFormat="1" applyFill="1" applyAlignment="1">
      <alignment horizontal="right" vertical="center"/>
    </xf>
    <xf numFmtId="2" fontId="5" fillId="7" borderId="21" xfId="3" applyNumberFormat="1" applyFill="1" applyBorder="1" applyAlignment="1">
      <alignment horizontal="right" vertical="center"/>
    </xf>
    <xf numFmtId="2" fontId="5" fillId="7" borderId="0" xfId="3" applyNumberFormat="1" applyFill="1" applyAlignment="1">
      <alignment horizontal="right"/>
    </xf>
    <xf numFmtId="0" fontId="5" fillId="7" borderId="0" xfId="3" applyFill="1"/>
    <xf numFmtId="0" fontId="1" fillId="8" borderId="21" xfId="3" applyFont="1" applyFill="1" applyBorder="1" applyAlignment="1">
      <alignment horizontal="right" vertical="center"/>
    </xf>
    <xf numFmtId="2" fontId="5" fillId="8" borderId="0" xfId="3" applyNumberFormat="1" applyFill="1" applyAlignment="1">
      <alignment horizontal="right" vertical="center"/>
    </xf>
    <xf numFmtId="2" fontId="5" fillId="8" borderId="21" xfId="3" applyNumberFormat="1" applyFill="1" applyBorder="1" applyAlignment="1">
      <alignment horizontal="right" vertical="center"/>
    </xf>
    <xf numFmtId="2" fontId="5" fillId="8" borderId="0" xfId="3" applyNumberFormat="1" applyFill="1" applyAlignment="1">
      <alignment horizontal="right"/>
    </xf>
    <xf numFmtId="0" fontId="5" fillId="8" borderId="0" xfId="3" applyFill="1"/>
    <xf numFmtId="0" fontId="1" fillId="9" borderId="21" xfId="3" applyFont="1" applyFill="1" applyBorder="1" applyAlignment="1">
      <alignment horizontal="right" vertical="center"/>
    </xf>
    <xf numFmtId="2" fontId="5" fillId="9" borderId="0" xfId="3" applyNumberFormat="1" applyFill="1" applyAlignment="1">
      <alignment horizontal="right" vertical="center"/>
    </xf>
    <xf numFmtId="2" fontId="5" fillId="9" borderId="21" xfId="3" applyNumberFormat="1" applyFill="1" applyBorder="1" applyAlignment="1">
      <alignment horizontal="right" vertical="center"/>
    </xf>
    <xf numFmtId="2" fontId="5" fillId="9" borderId="0" xfId="3" applyNumberFormat="1" applyFill="1" applyAlignment="1">
      <alignment horizontal="right"/>
    </xf>
    <xf numFmtId="0" fontId="5" fillId="9" borderId="0" xfId="3" applyFill="1"/>
    <xf numFmtId="0" fontId="1" fillId="10" borderId="21" xfId="3" applyFont="1" applyFill="1" applyBorder="1" applyAlignment="1">
      <alignment horizontal="right" vertical="center"/>
    </xf>
    <xf numFmtId="2" fontId="5" fillId="10" borderId="0" xfId="3" applyNumberFormat="1" applyFill="1" applyAlignment="1">
      <alignment horizontal="right" vertical="center"/>
    </xf>
    <xf numFmtId="2" fontId="5" fillId="10" borderId="21" xfId="3" applyNumberFormat="1" applyFill="1" applyBorder="1" applyAlignment="1">
      <alignment horizontal="right" vertical="center"/>
    </xf>
    <xf numFmtId="2" fontId="5" fillId="10" borderId="0" xfId="3" applyNumberFormat="1" applyFill="1" applyAlignment="1">
      <alignment horizontal="right"/>
    </xf>
    <xf numFmtId="0" fontId="5" fillId="10" borderId="0" xfId="3" applyFill="1"/>
    <xf numFmtId="2" fontId="5" fillId="6" borderId="22" xfId="3" applyNumberFormat="1" applyFill="1" applyBorder="1" applyAlignment="1">
      <alignment horizontal="right" vertical="center"/>
    </xf>
    <xf numFmtId="2" fontId="5" fillId="9" borderId="22" xfId="3" applyNumberFormat="1" applyFill="1" applyBorder="1" applyAlignment="1">
      <alignment horizontal="right" vertical="center"/>
    </xf>
    <xf numFmtId="0" fontId="1" fillId="6" borderId="0" xfId="3" applyFont="1" applyFill="1" applyBorder="1" applyAlignment="1">
      <alignment horizontal="right" vertical="center"/>
    </xf>
    <xf numFmtId="0" fontId="1" fillId="9" borderId="0" xfId="3" applyFont="1" applyFill="1" applyBorder="1" applyAlignment="1">
      <alignment horizontal="right" vertical="center"/>
    </xf>
    <xf numFmtId="0" fontId="1" fillId="6" borderId="0" xfId="3" applyFont="1" applyFill="1" applyBorder="1" applyAlignment="1">
      <alignment horizontal="center" vertical="center"/>
    </xf>
    <xf numFmtId="2" fontId="13" fillId="8" borderId="0" xfId="3" applyNumberFormat="1" applyFont="1" applyFill="1" applyAlignment="1">
      <alignment horizontal="right"/>
    </xf>
    <xf numFmtId="10" fontId="1" fillId="8" borderId="0" xfId="2" applyNumberFormat="1" applyFont="1" applyFill="1" applyBorder="1" applyAlignment="1">
      <alignment horizontal="right" vertical="center"/>
    </xf>
    <xf numFmtId="2" fontId="13" fillId="9" borderId="0" xfId="3" applyNumberFormat="1" applyFont="1" applyFill="1" applyAlignment="1">
      <alignment horizontal="right"/>
    </xf>
    <xf numFmtId="10" fontId="1" fillId="9" borderId="0" xfId="2" applyNumberFormat="1" applyFont="1" applyFill="1" applyBorder="1" applyAlignment="1">
      <alignment horizontal="right" vertical="center"/>
    </xf>
    <xf numFmtId="10" fontId="1" fillId="7" borderId="0" xfId="2" applyNumberFormat="1" applyFont="1" applyFill="1" applyBorder="1" applyAlignment="1">
      <alignment horizontal="right" vertical="center"/>
    </xf>
    <xf numFmtId="2" fontId="1" fillId="6" borderId="0" xfId="3" applyNumberFormat="1" applyFont="1" applyFill="1" applyBorder="1" applyAlignment="1">
      <alignment horizontal="center" vertical="center"/>
    </xf>
    <xf numFmtId="0" fontId="1" fillId="11" borderId="0" xfId="3" applyFont="1" applyFill="1" applyBorder="1" applyAlignment="1">
      <alignment horizontal="right" vertical="center"/>
    </xf>
    <xf numFmtId="2" fontId="13" fillId="11" borderId="0" xfId="3" applyNumberFormat="1" applyFont="1" applyFill="1" applyAlignment="1">
      <alignment horizontal="right"/>
    </xf>
    <xf numFmtId="0" fontId="5" fillId="11" borderId="0" xfId="3" applyFill="1"/>
    <xf numFmtId="10" fontId="1" fillId="11" borderId="0" xfId="2" applyNumberFormat="1" applyFont="1" applyFill="1" applyBorder="1" applyAlignment="1">
      <alignment horizontal="right" vertical="center"/>
    </xf>
    <xf numFmtId="2" fontId="5" fillId="11" borderId="0" xfId="3" applyNumberFormat="1" applyFill="1" applyAlignment="1">
      <alignment horizontal="right"/>
    </xf>
    <xf numFmtId="2" fontId="5" fillId="11" borderId="0" xfId="3" applyNumberFormat="1" applyFill="1" applyAlignment="1">
      <alignment horizontal="right" vertical="center"/>
    </xf>
    <xf numFmtId="2" fontId="13" fillId="6" borderId="0" xfId="3" applyNumberFormat="1" applyFont="1" applyFill="1" applyAlignment="1">
      <alignment horizontal="right"/>
    </xf>
    <xf numFmtId="10" fontId="1" fillId="6" borderId="0" xfId="2" applyNumberFormat="1" applyFont="1" applyFill="1" applyBorder="1" applyAlignment="1">
      <alignment horizontal="right" vertical="center"/>
    </xf>
    <xf numFmtId="10" fontId="1" fillId="6" borderId="0" xfId="3" applyNumberFormat="1" applyFont="1" applyFill="1" applyBorder="1" applyAlignment="1">
      <alignment horizontal="right" vertical="center"/>
    </xf>
    <xf numFmtId="10" fontId="1" fillId="7" borderId="0" xfId="3" applyNumberFormat="1" applyFont="1" applyFill="1" applyBorder="1" applyAlignment="1">
      <alignment horizontal="right" vertical="center"/>
    </xf>
    <xf numFmtId="2" fontId="13" fillId="7" borderId="0" xfId="3" applyNumberFormat="1" applyFont="1" applyFill="1" applyAlignment="1">
      <alignment horizontal="right"/>
    </xf>
    <xf numFmtId="10" fontId="1" fillId="10" borderId="0" xfId="3" applyNumberFormat="1" applyFont="1" applyFill="1" applyBorder="1" applyAlignment="1">
      <alignment horizontal="right" vertical="center"/>
    </xf>
    <xf numFmtId="10" fontId="1" fillId="10" borderId="0" xfId="2" applyNumberFormat="1" applyFont="1" applyFill="1" applyBorder="1" applyAlignment="1">
      <alignment horizontal="right" vertical="center"/>
    </xf>
    <xf numFmtId="2" fontId="13" fillId="10" borderId="0" xfId="3" applyNumberFormat="1" applyFont="1" applyFill="1" applyAlignment="1">
      <alignment horizontal="right"/>
    </xf>
    <xf numFmtId="10" fontId="1" fillId="12" borderId="0" xfId="3" applyNumberFormat="1" applyFont="1" applyFill="1" applyBorder="1" applyAlignment="1">
      <alignment horizontal="right" vertical="center"/>
    </xf>
    <xf numFmtId="10" fontId="1" fillId="12" borderId="0" xfId="2" applyNumberFormat="1" applyFont="1" applyFill="1" applyBorder="1" applyAlignment="1">
      <alignment horizontal="right" vertical="center"/>
    </xf>
    <xf numFmtId="2" fontId="13" fillId="12" borderId="0" xfId="3" applyNumberFormat="1" applyFont="1" applyFill="1" applyAlignment="1">
      <alignment horizontal="right"/>
    </xf>
    <xf numFmtId="10" fontId="1" fillId="9" borderId="0" xfId="3" applyNumberFormat="1" applyFont="1" applyFill="1" applyBorder="1" applyAlignment="1">
      <alignment horizontal="right" vertical="center"/>
    </xf>
    <xf numFmtId="10" fontId="0" fillId="0" borderId="0" xfId="2" applyNumberFormat="1" applyFont="1"/>
    <xf numFmtId="2" fontId="5" fillId="6" borderId="22" xfId="3" applyNumberFormat="1" applyFill="1" applyBorder="1" applyAlignment="1">
      <alignment horizontal="right"/>
    </xf>
    <xf numFmtId="2" fontId="5" fillId="6" borderId="21" xfId="3" applyNumberFormat="1" applyFill="1" applyBorder="1" applyAlignment="1">
      <alignment horizontal="right"/>
    </xf>
    <xf numFmtId="0" fontId="5" fillId="0" borderId="21" xfId="3" applyFill="1" applyBorder="1" applyAlignment="1">
      <alignment vertical="center"/>
    </xf>
    <xf numFmtId="0" fontId="5" fillId="0" borderId="0" xfId="3" applyFill="1" applyBorder="1" applyAlignment="1">
      <alignment vertical="center"/>
    </xf>
    <xf numFmtId="164" fontId="5" fillId="0" borderId="0" xfId="3" applyNumberFormat="1" applyFill="1" applyAlignment="1">
      <alignment vertical="center"/>
    </xf>
    <xf numFmtId="10" fontId="1" fillId="11" borderId="0" xfId="3" applyNumberFormat="1" applyFont="1" applyFill="1" applyBorder="1" applyAlignment="1">
      <alignment horizontal="right" vertical="center"/>
    </xf>
    <xf numFmtId="2" fontId="1" fillId="11" borderId="0" xfId="3" applyNumberFormat="1" applyFont="1" applyFill="1" applyBorder="1" applyAlignment="1">
      <alignment horizontal="center" vertical="center"/>
    </xf>
    <xf numFmtId="0" fontId="1" fillId="11" borderId="0" xfId="3" applyFont="1" applyFill="1" applyBorder="1" applyAlignment="1">
      <alignment horizontal="center" vertical="center"/>
    </xf>
    <xf numFmtId="2" fontId="5" fillId="11" borderId="22" xfId="3" applyNumberFormat="1" applyFill="1" applyBorder="1" applyAlignment="1">
      <alignment horizontal="right" vertical="center"/>
    </xf>
    <xf numFmtId="2" fontId="5" fillId="11" borderId="22" xfId="3" applyNumberFormat="1" applyFill="1" applyBorder="1" applyAlignment="1">
      <alignment horizontal="right"/>
    </xf>
    <xf numFmtId="2" fontId="5" fillId="11" borderId="21" xfId="3" applyNumberFormat="1" applyFill="1" applyBorder="1" applyAlignment="1">
      <alignment horizontal="right" vertical="center"/>
    </xf>
    <xf numFmtId="2" fontId="5" fillId="11" borderId="21" xfId="3" applyNumberFormat="1" applyFill="1" applyBorder="1" applyAlignment="1">
      <alignment horizontal="right"/>
    </xf>
    <xf numFmtId="0" fontId="1" fillId="10" borderId="21" xfId="3" applyFont="1" applyFill="1" applyBorder="1" applyAlignment="1">
      <alignment horizontal="center" vertical="center"/>
    </xf>
    <xf numFmtId="0" fontId="1" fillId="10" borderId="0" xfId="3" applyFont="1" applyFill="1" applyBorder="1" applyAlignment="1">
      <alignment horizontal="right" vertical="center"/>
    </xf>
    <xf numFmtId="2" fontId="5" fillId="10" borderId="22" xfId="3" applyNumberFormat="1" applyFill="1" applyBorder="1" applyAlignment="1">
      <alignment horizontal="right" vertical="center"/>
    </xf>
    <xf numFmtId="0" fontId="1" fillId="8" borderId="21" xfId="3" applyFont="1" applyFill="1" applyBorder="1" applyAlignment="1">
      <alignment horizontal="center" vertical="center"/>
    </xf>
    <xf numFmtId="0" fontId="1" fillId="8" borderId="0" xfId="3" applyFont="1" applyFill="1" applyBorder="1" applyAlignment="1">
      <alignment horizontal="right" vertical="center"/>
    </xf>
    <xf numFmtId="10" fontId="1" fillId="8" borderId="0" xfId="3" applyNumberFormat="1" applyFont="1" applyFill="1" applyBorder="1" applyAlignment="1">
      <alignment horizontal="right" vertical="center"/>
    </xf>
    <xf numFmtId="2" fontId="1" fillId="8" borderId="0" xfId="3" applyNumberFormat="1" applyFont="1" applyFill="1" applyBorder="1" applyAlignment="1">
      <alignment vertical="center"/>
    </xf>
    <xf numFmtId="2" fontId="5" fillId="8" borderId="22" xfId="3" applyNumberFormat="1" applyFill="1" applyBorder="1" applyAlignment="1">
      <alignment horizontal="right" vertical="center"/>
    </xf>
    <xf numFmtId="0" fontId="1" fillId="9" borderId="21" xfId="3" applyFont="1" applyFill="1" applyBorder="1" applyAlignment="1">
      <alignment horizontal="center" vertical="center"/>
    </xf>
    <xf numFmtId="0" fontId="1" fillId="7" borderId="0" xfId="3" applyFont="1" applyFill="1" applyBorder="1" applyAlignment="1">
      <alignment horizontal="right" vertical="center"/>
    </xf>
    <xf numFmtId="43" fontId="1" fillId="7" borderId="0" xfId="5" applyFont="1" applyFill="1" applyBorder="1" applyAlignment="1">
      <alignment horizontal="center" vertical="center"/>
    </xf>
    <xf numFmtId="2" fontId="5" fillId="7" borderId="22" xfId="3" applyNumberFormat="1" applyFill="1" applyBorder="1" applyAlignment="1">
      <alignment horizontal="right" vertical="center"/>
    </xf>
    <xf numFmtId="2" fontId="5" fillId="7" borderId="22" xfId="3" applyNumberFormat="1" applyFill="1" applyBorder="1" applyAlignment="1">
      <alignment horizontal="right"/>
    </xf>
    <xf numFmtId="0" fontId="1" fillId="12" borderId="21" xfId="3" applyFont="1" applyFill="1" applyBorder="1" applyAlignment="1">
      <alignment horizontal="right" vertical="center"/>
    </xf>
    <xf numFmtId="0" fontId="1" fillId="12" borderId="21" xfId="3" applyFont="1" applyFill="1" applyBorder="1" applyAlignment="1">
      <alignment horizontal="center" vertical="center"/>
    </xf>
    <xf numFmtId="0" fontId="1" fillId="12" borderId="0" xfId="3" applyFont="1" applyFill="1" applyBorder="1" applyAlignment="1">
      <alignment horizontal="right" vertical="center"/>
    </xf>
    <xf numFmtId="0" fontId="5" fillId="12" borderId="0" xfId="3" applyFill="1"/>
    <xf numFmtId="2" fontId="5" fillId="12" borderId="0" xfId="3" applyNumberFormat="1" applyFill="1" applyAlignment="1">
      <alignment horizontal="right" vertical="center"/>
    </xf>
    <xf numFmtId="2" fontId="5" fillId="12" borderId="22" xfId="3" applyNumberFormat="1" applyFill="1" applyBorder="1" applyAlignment="1">
      <alignment horizontal="right" vertical="center"/>
    </xf>
    <xf numFmtId="2" fontId="5" fillId="12" borderId="21" xfId="3" applyNumberFormat="1" applyFill="1" applyBorder="1" applyAlignment="1">
      <alignment horizontal="right" vertical="center"/>
    </xf>
    <xf numFmtId="2" fontId="5" fillId="12" borderId="0" xfId="3" applyNumberFormat="1" applyFill="1" applyAlignment="1">
      <alignment horizontal="right"/>
    </xf>
    <xf numFmtId="165" fontId="5" fillId="0" borderId="0" xfId="3" applyNumberFormat="1" applyFill="1" applyAlignment="1">
      <alignment vertical="center"/>
    </xf>
    <xf numFmtId="165" fontId="5" fillId="0" borderId="22" xfId="3" applyNumberFormat="1" applyFill="1" applyBorder="1" applyAlignment="1">
      <alignment vertical="center"/>
    </xf>
    <xf numFmtId="165" fontId="5" fillId="0" borderId="21" xfId="3" applyNumberFormat="1" applyFill="1" applyBorder="1" applyAlignment="1">
      <alignment vertical="center"/>
    </xf>
    <xf numFmtId="0" fontId="1" fillId="12" borderId="0" xfId="3" applyFont="1" applyFill="1" applyBorder="1" applyAlignment="1">
      <alignment horizontal="left" vertical="center"/>
    </xf>
    <xf numFmtId="0" fontId="1" fillId="9" borderId="0" xfId="3" applyFont="1" applyFill="1" applyBorder="1" applyAlignment="1">
      <alignment horizontal="left" vertical="center"/>
    </xf>
    <xf numFmtId="0" fontId="13" fillId="7" borderId="0" xfId="3" applyFont="1" applyFill="1" applyAlignment="1">
      <alignment horizontal="right"/>
    </xf>
    <xf numFmtId="43" fontId="0" fillId="0" borderId="4" xfId="5" applyFont="1" applyBorder="1" applyAlignment="1">
      <alignment horizontal="center"/>
    </xf>
    <xf numFmtId="0" fontId="1" fillId="11" borderId="0" xfId="3" applyFont="1" applyFill="1" applyBorder="1" applyAlignment="1">
      <alignment horizontal="left" vertical="center"/>
    </xf>
    <xf numFmtId="10" fontId="0" fillId="0" borderId="4" xfId="2" applyNumberFormat="1" applyFont="1" applyBorder="1"/>
    <xf numFmtId="43" fontId="0" fillId="0" borderId="1" xfId="5" applyFont="1" applyBorder="1" applyAlignment="1">
      <alignment horizontal="center"/>
    </xf>
    <xf numFmtId="10" fontId="0" fillId="0" borderId="1" xfId="2" applyNumberFormat="1" applyFont="1" applyBorder="1"/>
    <xf numFmtId="10" fontId="5" fillId="11" borderId="0" xfId="2" applyNumberFormat="1" applyFont="1" applyFill="1" applyAlignment="1">
      <alignment horizontal="right" vertical="center"/>
    </xf>
    <xf numFmtId="10" fontId="5" fillId="11" borderId="22" xfId="2" applyNumberFormat="1" applyFont="1" applyFill="1" applyBorder="1" applyAlignment="1">
      <alignment horizontal="right" vertical="center"/>
    </xf>
    <xf numFmtId="10" fontId="5" fillId="11" borderId="0" xfId="2" applyNumberFormat="1" applyFont="1" applyFill="1" applyBorder="1" applyAlignment="1">
      <alignment horizontal="right" vertical="center"/>
    </xf>
    <xf numFmtId="10" fontId="5" fillId="11" borderId="0" xfId="2" applyNumberFormat="1" applyFont="1" applyFill="1"/>
    <xf numFmtId="0" fontId="5" fillId="0" borderId="22" xfId="3" applyFill="1" applyBorder="1" applyAlignment="1">
      <alignment vertical="center"/>
    </xf>
    <xf numFmtId="2" fontId="1" fillId="11" borderId="22" xfId="3" applyNumberFormat="1" applyFont="1" applyFill="1" applyBorder="1" applyAlignment="1">
      <alignment horizontal="center" vertical="center"/>
    </xf>
    <xf numFmtId="0" fontId="1" fillId="11" borderId="22" xfId="3" applyFont="1" applyFill="1" applyBorder="1" applyAlignment="1">
      <alignment horizontal="center" vertical="center"/>
    </xf>
    <xf numFmtId="2" fontId="13" fillId="11" borderId="22" xfId="3" applyNumberFormat="1" applyFont="1" applyFill="1" applyBorder="1" applyAlignment="1">
      <alignment horizontal="right"/>
    </xf>
    <xf numFmtId="2" fontId="1" fillId="6" borderId="22" xfId="3" applyNumberFormat="1" applyFont="1" applyFill="1" applyBorder="1" applyAlignment="1">
      <alignment horizontal="center" vertical="center"/>
    </xf>
    <xf numFmtId="0" fontId="1" fillId="6" borderId="22" xfId="3" applyFont="1" applyFill="1" applyBorder="1" applyAlignment="1">
      <alignment horizontal="center" vertical="center"/>
    </xf>
    <xf numFmtId="2" fontId="13" fillId="6" borderId="22" xfId="3" applyNumberFormat="1" applyFont="1" applyFill="1" applyBorder="1" applyAlignment="1">
      <alignment horizontal="right"/>
    </xf>
    <xf numFmtId="2" fontId="13" fillId="10" borderId="22" xfId="3" applyNumberFormat="1" applyFont="1" applyFill="1" applyBorder="1" applyAlignment="1">
      <alignment horizontal="right"/>
    </xf>
    <xf numFmtId="2" fontId="1" fillId="8" borderId="22" xfId="3" applyNumberFormat="1" applyFont="1" applyFill="1" applyBorder="1" applyAlignment="1">
      <alignment vertical="center"/>
    </xf>
    <xf numFmtId="2" fontId="13" fillId="8" borderId="22" xfId="3" applyNumberFormat="1" applyFont="1" applyFill="1" applyBorder="1" applyAlignment="1">
      <alignment horizontal="right"/>
    </xf>
    <xf numFmtId="2" fontId="13" fillId="9" borderId="22" xfId="3" applyNumberFormat="1" applyFont="1" applyFill="1" applyBorder="1" applyAlignment="1">
      <alignment horizontal="right"/>
    </xf>
    <xf numFmtId="2" fontId="13" fillId="12" borderId="22" xfId="3" applyNumberFormat="1" applyFont="1" applyFill="1" applyBorder="1" applyAlignment="1">
      <alignment horizontal="right"/>
    </xf>
    <xf numFmtId="43" fontId="1" fillId="7" borderId="22" xfId="5" applyFont="1" applyFill="1" applyBorder="1" applyAlignment="1">
      <alignment horizontal="center" vertical="center"/>
    </xf>
    <xf numFmtId="2" fontId="13" fillId="7" borderId="22" xfId="3" applyNumberFormat="1" applyFont="1" applyFill="1" applyBorder="1" applyAlignment="1">
      <alignment horizontal="right"/>
    </xf>
    <xf numFmtId="0" fontId="12" fillId="0" borderId="0" xfId="3" applyFont="1" applyFill="1" applyAlignment="1">
      <alignment vertical="center"/>
    </xf>
    <xf numFmtId="0" fontId="14" fillId="0" borderId="0" xfId="3" applyFont="1"/>
    <xf numFmtId="0" fontId="12" fillId="11" borderId="0" xfId="3" applyFont="1" applyFill="1" applyAlignment="1">
      <alignment horizontal="center" vertical="center"/>
    </xf>
    <xf numFmtId="0" fontId="1" fillId="11" borderId="21" xfId="3" applyFont="1" applyFill="1" applyBorder="1" applyAlignment="1">
      <alignment horizontal="center" vertical="center" wrapText="1"/>
    </xf>
    <xf numFmtId="10" fontId="5" fillId="11" borderId="21" xfId="2" applyNumberFormat="1" applyFont="1" applyFill="1" applyBorder="1" applyAlignment="1">
      <alignment horizontal="right" vertical="center"/>
    </xf>
    <xf numFmtId="10" fontId="5" fillId="11" borderId="0" xfId="2" applyNumberFormat="1" applyFont="1" applyFill="1" applyAlignment="1">
      <alignment horizontal="right"/>
    </xf>
    <xf numFmtId="10" fontId="5" fillId="11" borderId="23" xfId="2" applyNumberFormat="1" applyFont="1" applyFill="1" applyBorder="1" applyAlignment="1">
      <alignment horizontal="right" vertical="center"/>
    </xf>
    <xf numFmtId="0" fontId="12" fillId="6" borderId="0" xfId="3" applyFont="1" applyFill="1" applyAlignment="1">
      <alignment horizontal="center" vertical="center"/>
    </xf>
    <xf numFmtId="0" fontId="1" fillId="6" borderId="21" xfId="3" applyFont="1" applyFill="1" applyBorder="1" applyAlignment="1">
      <alignment horizontal="center" vertical="center" wrapText="1"/>
    </xf>
    <xf numFmtId="10" fontId="5" fillId="6" borderId="0" xfId="2" applyNumberFormat="1" applyFont="1" applyFill="1"/>
    <xf numFmtId="10" fontId="5" fillId="6" borderId="22" xfId="2" applyNumberFormat="1" applyFont="1" applyFill="1" applyBorder="1" applyAlignment="1">
      <alignment horizontal="right" vertical="center"/>
    </xf>
    <xf numFmtId="10" fontId="5" fillId="6" borderId="23" xfId="2" applyNumberFormat="1" applyFont="1" applyFill="1" applyBorder="1" applyAlignment="1">
      <alignment horizontal="right" vertical="center"/>
    </xf>
    <xf numFmtId="10" fontId="5" fillId="6" borderId="0" xfId="2" applyNumberFormat="1" applyFont="1" applyFill="1" applyAlignment="1">
      <alignment horizontal="right" vertical="center"/>
    </xf>
    <xf numFmtId="10" fontId="5" fillId="6" borderId="0" xfId="2" applyNumberFormat="1" applyFont="1" applyFill="1" applyBorder="1" applyAlignment="1">
      <alignment horizontal="right" vertical="center"/>
    </xf>
    <xf numFmtId="10" fontId="5" fillId="6" borderId="21" xfId="2" applyNumberFormat="1" applyFont="1" applyFill="1" applyBorder="1" applyAlignment="1">
      <alignment horizontal="right" vertical="center"/>
    </xf>
    <xf numFmtId="10" fontId="5" fillId="6" borderId="0" xfId="2" applyNumberFormat="1" applyFont="1" applyFill="1" applyAlignment="1">
      <alignment horizontal="right"/>
    </xf>
    <xf numFmtId="0" fontId="12" fillId="10" borderId="0" xfId="3" applyFont="1" applyFill="1" applyBorder="1" applyAlignment="1">
      <alignment horizontal="center" vertical="center"/>
    </xf>
    <xf numFmtId="0" fontId="12" fillId="8" borderId="0" xfId="3" applyFont="1" applyFill="1" applyAlignment="1">
      <alignment horizontal="center" vertical="center"/>
    </xf>
    <xf numFmtId="0" fontId="12" fillId="9" borderId="0" xfId="3" applyFont="1" applyFill="1" applyAlignment="1">
      <alignment horizontal="left" vertical="center"/>
    </xf>
    <xf numFmtId="0" fontId="12" fillId="12" borderId="0" xfId="3" applyFont="1" applyFill="1" applyAlignment="1">
      <alignment horizontal="left" vertical="center"/>
    </xf>
    <xf numFmtId="0" fontId="11" fillId="5" borderId="0" xfId="3" applyFont="1" applyFill="1" applyAlignment="1">
      <alignment horizontal="left" vertical="center"/>
    </xf>
    <xf numFmtId="0" fontId="12" fillId="7" borderId="0" xfId="3" applyFont="1" applyFill="1" applyAlignment="1">
      <alignment horizontal="center" vertical="center"/>
    </xf>
    <xf numFmtId="0" fontId="13" fillId="7" borderId="0" xfId="3" applyFont="1" applyFill="1" applyBorder="1" applyAlignment="1">
      <alignment horizontal="center" vertical="center"/>
    </xf>
    <xf numFmtId="2" fontId="13" fillId="7" borderId="0" xfId="3" applyNumberFormat="1" applyFont="1" applyFill="1" applyBorder="1" applyAlignment="1">
      <alignment horizontal="right"/>
    </xf>
    <xf numFmtId="10" fontId="11" fillId="5" borderId="0" xfId="2" applyNumberFormat="1" applyFont="1" applyFill="1" applyAlignment="1">
      <alignment horizontal="left" vertical="center"/>
    </xf>
    <xf numFmtId="10" fontId="12" fillId="7" borderId="0" xfId="2" applyNumberFormat="1" applyFont="1" applyFill="1" applyAlignment="1">
      <alignment horizontal="center" vertical="center"/>
    </xf>
    <xf numFmtId="10" fontId="13" fillId="7" borderId="0" xfId="2" applyNumberFormat="1" applyFont="1" applyFill="1" applyBorder="1" applyAlignment="1">
      <alignment horizontal="center" vertical="center"/>
    </xf>
    <xf numFmtId="10" fontId="5" fillId="7" borderId="0" xfId="2" applyNumberFormat="1" applyFont="1" applyFill="1"/>
    <xf numFmtId="10" fontId="13" fillId="7" borderId="0" xfId="2" applyNumberFormat="1" applyFont="1" applyFill="1" applyAlignment="1">
      <alignment horizontal="right"/>
    </xf>
    <xf numFmtId="10" fontId="13" fillId="7" borderId="0" xfId="2" applyNumberFormat="1" applyFont="1" applyFill="1" applyBorder="1" applyAlignment="1">
      <alignment horizontal="right"/>
    </xf>
    <xf numFmtId="10" fontId="5" fillId="7" borderId="0" xfId="2" applyNumberFormat="1" applyFont="1" applyFill="1" applyAlignment="1">
      <alignment horizontal="right" vertical="center"/>
    </xf>
    <xf numFmtId="10" fontId="5" fillId="7" borderId="22" xfId="2" applyNumberFormat="1" applyFont="1" applyFill="1" applyBorder="1" applyAlignment="1">
      <alignment horizontal="right" vertical="center"/>
    </xf>
    <xf numFmtId="10" fontId="5" fillId="7" borderId="0" xfId="2" applyNumberFormat="1" applyFont="1" applyFill="1" applyAlignment="1">
      <alignment horizontal="right"/>
    </xf>
    <xf numFmtId="10" fontId="5" fillId="0" borderId="0" xfId="2" applyNumberFormat="1" applyFont="1" applyFill="1" applyAlignment="1">
      <alignment horizontal="right"/>
    </xf>
    <xf numFmtId="10" fontId="5" fillId="0" borderId="0" xfId="2" applyNumberFormat="1" applyFont="1" applyFill="1"/>
    <xf numFmtId="165" fontId="5" fillId="0" borderId="24" xfId="3" applyNumberFormat="1" applyFill="1" applyBorder="1" applyAlignment="1">
      <alignment vertical="center"/>
    </xf>
    <xf numFmtId="2" fontId="5" fillId="11" borderId="24" xfId="3" applyNumberFormat="1" applyFill="1" applyBorder="1" applyAlignment="1">
      <alignment horizontal="right" vertical="center"/>
    </xf>
    <xf numFmtId="2" fontId="5" fillId="11" borderId="24" xfId="3" applyNumberFormat="1" applyFill="1" applyBorder="1" applyAlignment="1">
      <alignment horizontal="right"/>
    </xf>
    <xf numFmtId="10" fontId="5" fillId="11" borderId="24" xfId="2" applyNumberFormat="1" applyFont="1" applyFill="1" applyBorder="1" applyAlignment="1">
      <alignment horizontal="right" vertical="center"/>
    </xf>
    <xf numFmtId="2" fontId="5" fillId="6" borderId="24" xfId="3" applyNumberFormat="1" applyFill="1" applyBorder="1" applyAlignment="1">
      <alignment horizontal="right" vertical="center"/>
    </xf>
    <xf numFmtId="2" fontId="5" fillId="6" borderId="24" xfId="3" applyNumberFormat="1" applyFill="1" applyBorder="1" applyAlignment="1">
      <alignment horizontal="right"/>
    </xf>
    <xf numFmtId="10" fontId="5" fillId="6" borderId="24" xfId="2" applyNumberFormat="1" applyFont="1" applyFill="1" applyBorder="1" applyAlignment="1">
      <alignment horizontal="right" vertical="center"/>
    </xf>
    <xf numFmtId="2" fontId="5" fillId="10" borderId="24" xfId="3" applyNumberFormat="1" applyFill="1" applyBorder="1" applyAlignment="1">
      <alignment horizontal="right" vertical="center"/>
    </xf>
    <xf numFmtId="2" fontId="5" fillId="8" borderId="24" xfId="3" applyNumberFormat="1" applyFill="1" applyBorder="1" applyAlignment="1">
      <alignment horizontal="right" vertical="center"/>
    </xf>
    <xf numFmtId="2" fontId="5" fillId="9" borderId="24" xfId="3" applyNumberFormat="1" applyFill="1" applyBorder="1" applyAlignment="1">
      <alignment horizontal="right" vertical="center"/>
    </xf>
    <xf numFmtId="2" fontId="5" fillId="12" borderId="24" xfId="3" applyNumberFormat="1" applyFill="1" applyBorder="1" applyAlignment="1">
      <alignment horizontal="right" vertical="center"/>
    </xf>
    <xf numFmtId="2" fontId="5" fillId="7" borderId="24" xfId="3" applyNumberFormat="1" applyFill="1" applyBorder="1" applyAlignment="1">
      <alignment horizontal="right" vertical="center"/>
    </xf>
    <xf numFmtId="2" fontId="5" fillId="7" borderId="24" xfId="3" applyNumberFormat="1" applyFill="1" applyBorder="1" applyAlignment="1">
      <alignment horizontal="right"/>
    </xf>
    <xf numFmtId="10" fontId="5" fillId="7" borderId="24" xfId="2" applyNumberFormat="1" applyFont="1" applyFill="1" applyBorder="1" applyAlignment="1">
      <alignment horizontal="right" vertical="center"/>
    </xf>
    <xf numFmtId="10" fontId="12" fillId="9" borderId="0" xfId="2" applyNumberFormat="1" applyFont="1" applyFill="1" applyAlignment="1">
      <alignment horizontal="left" vertical="center"/>
    </xf>
    <xf numFmtId="10" fontId="1" fillId="9" borderId="21" xfId="2" applyNumberFormat="1" applyFont="1" applyFill="1" applyBorder="1" applyAlignment="1">
      <alignment horizontal="center" vertical="center"/>
    </xf>
    <xf numFmtId="10" fontId="5" fillId="9" borderId="0" xfId="2" applyNumberFormat="1" applyFont="1" applyFill="1"/>
    <xf numFmtId="10" fontId="13" fillId="9" borderId="0" xfId="2" applyNumberFormat="1" applyFont="1" applyFill="1" applyAlignment="1">
      <alignment horizontal="right"/>
    </xf>
    <xf numFmtId="10" fontId="13" fillId="9" borderId="22" xfId="2" applyNumberFormat="1" applyFont="1" applyFill="1" applyBorder="1" applyAlignment="1">
      <alignment horizontal="right"/>
    </xf>
    <xf numFmtId="10" fontId="5" fillId="9" borderId="0" xfId="2" applyNumberFormat="1" applyFont="1" applyFill="1" applyAlignment="1">
      <alignment horizontal="right" vertical="center"/>
    </xf>
    <xf numFmtId="10" fontId="5" fillId="9" borderId="22" xfId="2" applyNumberFormat="1" applyFont="1" applyFill="1" applyBorder="1" applyAlignment="1">
      <alignment horizontal="right" vertical="center"/>
    </xf>
    <xf numFmtId="10" fontId="5" fillId="9" borderId="24" xfId="2" applyNumberFormat="1" applyFont="1" applyFill="1" applyBorder="1" applyAlignment="1">
      <alignment horizontal="right" vertical="center"/>
    </xf>
    <xf numFmtId="10" fontId="5" fillId="9" borderId="21" xfId="2" applyNumberFormat="1" applyFont="1" applyFill="1" applyBorder="1" applyAlignment="1">
      <alignment horizontal="right" vertical="center"/>
    </xf>
    <xf numFmtId="10" fontId="5" fillId="9" borderId="0" xfId="2" applyNumberFormat="1" applyFont="1" applyFill="1" applyAlignment="1">
      <alignment horizontal="right"/>
    </xf>
    <xf numFmtId="10" fontId="12" fillId="8" borderId="0" xfId="2" applyNumberFormat="1" applyFont="1" applyFill="1" applyAlignment="1">
      <alignment horizontal="center" vertical="center"/>
    </xf>
    <xf numFmtId="10" fontId="1" fillId="8" borderId="21" xfId="2" applyNumberFormat="1" applyFont="1" applyFill="1" applyBorder="1" applyAlignment="1">
      <alignment horizontal="center" vertical="center"/>
    </xf>
    <xf numFmtId="10" fontId="5" fillId="8" borderId="0" xfId="2" applyNumberFormat="1" applyFont="1" applyFill="1"/>
    <xf numFmtId="10" fontId="13" fillId="8" borderId="0" xfId="2" applyNumberFormat="1" applyFont="1" applyFill="1" applyAlignment="1">
      <alignment horizontal="right"/>
    </xf>
    <xf numFmtId="10" fontId="13" fillId="8" borderId="22" xfId="2" applyNumberFormat="1" applyFont="1" applyFill="1" applyBorder="1" applyAlignment="1">
      <alignment horizontal="right"/>
    </xf>
    <xf numFmtId="10" fontId="5" fillId="8" borderId="0" xfId="2" applyNumberFormat="1" applyFont="1" applyFill="1" applyAlignment="1">
      <alignment horizontal="right" vertical="center"/>
    </xf>
    <xf numFmtId="10" fontId="5" fillId="8" borderId="22" xfId="2" applyNumberFormat="1" applyFont="1" applyFill="1" applyBorder="1" applyAlignment="1">
      <alignment horizontal="right" vertical="center"/>
    </xf>
    <xf numFmtId="10" fontId="5" fillId="8" borderId="24" xfId="2" applyNumberFormat="1" applyFont="1" applyFill="1" applyBorder="1" applyAlignment="1">
      <alignment horizontal="right" vertical="center"/>
    </xf>
    <xf numFmtId="10" fontId="5" fillId="8" borderId="21" xfId="2" applyNumberFormat="1" applyFont="1" applyFill="1" applyBorder="1" applyAlignment="1">
      <alignment horizontal="right" vertical="center"/>
    </xf>
    <xf numFmtId="10" fontId="5" fillId="8" borderId="0" xfId="2" applyNumberFormat="1" applyFont="1" applyFill="1" applyAlignment="1">
      <alignment horizontal="right"/>
    </xf>
    <xf numFmtId="10" fontId="12" fillId="10" borderId="0" xfId="2" applyNumberFormat="1" applyFont="1" applyFill="1" applyBorder="1" applyAlignment="1">
      <alignment horizontal="center" vertical="center"/>
    </xf>
    <xf numFmtId="10" fontId="1" fillId="10" borderId="21" xfId="2" applyNumberFormat="1" applyFont="1" applyFill="1" applyBorder="1" applyAlignment="1">
      <alignment horizontal="center" vertical="center"/>
    </xf>
    <xf numFmtId="10" fontId="5" fillId="10" borderId="0" xfId="2" applyNumberFormat="1" applyFont="1" applyFill="1"/>
    <xf numFmtId="10" fontId="13" fillId="10" borderId="0" xfId="2" applyNumberFormat="1" applyFont="1" applyFill="1" applyAlignment="1">
      <alignment horizontal="right"/>
    </xf>
    <xf numFmtId="10" fontId="13" fillId="10" borderId="22" xfId="2" applyNumberFormat="1" applyFont="1" applyFill="1" applyBorder="1" applyAlignment="1">
      <alignment horizontal="right"/>
    </xf>
    <xf numFmtId="10" fontId="5" fillId="10" borderId="0" xfId="2" applyNumberFormat="1" applyFont="1" applyFill="1" applyAlignment="1">
      <alignment horizontal="right" vertical="center"/>
    </xf>
    <xf numFmtId="10" fontId="5" fillId="10" borderId="22" xfId="2" applyNumberFormat="1" applyFont="1" applyFill="1" applyBorder="1" applyAlignment="1">
      <alignment horizontal="right" vertical="center"/>
    </xf>
    <xf numFmtId="10" fontId="5" fillId="10" borderId="24" xfId="2" applyNumberFormat="1" applyFont="1" applyFill="1" applyBorder="1" applyAlignment="1">
      <alignment horizontal="right" vertical="center"/>
    </xf>
    <xf numFmtId="10" fontId="5" fillId="10" borderId="21" xfId="2" applyNumberFormat="1" applyFont="1" applyFill="1" applyBorder="1" applyAlignment="1">
      <alignment horizontal="right" vertical="center"/>
    </xf>
    <xf numFmtId="10" fontId="5" fillId="10" borderId="0" xfId="2" applyNumberFormat="1" applyFont="1" applyFill="1" applyAlignment="1">
      <alignment horizontal="right"/>
    </xf>
    <xf numFmtId="0" fontId="0" fillId="0" borderId="4" xfId="0" applyBorder="1" applyAlignment="1">
      <alignment horizontal="center"/>
    </xf>
    <xf numFmtId="0" fontId="0" fillId="0" borderId="1" xfId="0" applyBorder="1" applyAlignment="1">
      <alignment horizontal="center"/>
    </xf>
    <xf numFmtId="0" fontId="0" fillId="0" borderId="25" xfId="0" applyBorder="1"/>
    <xf numFmtId="0" fontId="0" fillId="0" borderId="26" xfId="0" applyBorder="1"/>
    <xf numFmtId="0" fontId="0" fillId="0" borderId="27" xfId="0" applyBorder="1"/>
    <xf numFmtId="43" fontId="0" fillId="0" borderId="9" xfId="5" applyFont="1" applyBorder="1" applyAlignment="1">
      <alignment horizontal="center"/>
    </xf>
    <xf numFmtId="10" fontId="0" fillId="0" borderId="9" xfId="2" applyNumberFormat="1" applyFont="1" applyBorder="1"/>
    <xf numFmtId="14" fontId="0" fillId="0" borderId="25" xfId="0" applyNumberFormat="1" applyBorder="1"/>
    <xf numFmtId="14" fontId="0" fillId="0" borderId="26" xfId="0" applyNumberFormat="1" applyBorder="1"/>
    <xf numFmtId="14" fontId="0" fillId="0" borderId="27" xfId="0" applyNumberFormat="1" applyBorder="1"/>
    <xf numFmtId="10" fontId="5" fillId="12" borderId="0" xfId="2" applyNumberFormat="1" applyFont="1" applyFill="1" applyAlignment="1">
      <alignment horizontal="right" vertical="center"/>
    </xf>
    <xf numFmtId="10" fontId="5" fillId="12" borderId="22" xfId="2" applyNumberFormat="1" applyFont="1" applyFill="1" applyBorder="1" applyAlignment="1">
      <alignment horizontal="right" vertical="center"/>
    </xf>
    <xf numFmtId="10" fontId="5" fillId="12" borderId="24" xfId="2" applyNumberFormat="1" applyFont="1" applyFill="1" applyBorder="1" applyAlignment="1">
      <alignment horizontal="right" vertical="center"/>
    </xf>
    <xf numFmtId="43" fontId="0" fillId="0" borderId="11" xfId="5" applyFont="1" applyBorder="1"/>
    <xf numFmtId="43" fontId="0" fillId="0" borderId="1" xfId="5" applyFont="1" applyBorder="1"/>
    <xf numFmtId="43" fontId="0" fillId="0" borderId="9" xfId="5" applyFont="1" applyBorder="1"/>
    <xf numFmtId="165" fontId="5" fillId="0" borderId="0" xfId="3" applyNumberFormat="1" applyFill="1" applyBorder="1" applyAlignment="1">
      <alignment vertical="center"/>
    </xf>
    <xf numFmtId="2" fontId="5" fillId="11" borderId="0" xfId="3" applyNumberFormat="1" applyFill="1" applyBorder="1" applyAlignment="1">
      <alignment horizontal="right" vertical="center"/>
    </xf>
    <xf numFmtId="2" fontId="5" fillId="11" borderId="0" xfId="3" applyNumberFormat="1" applyFill="1" applyBorder="1" applyAlignment="1">
      <alignment horizontal="right"/>
    </xf>
    <xf numFmtId="2" fontId="5" fillId="6" borderId="0" xfId="3" applyNumberFormat="1" applyFill="1" applyBorder="1" applyAlignment="1">
      <alignment horizontal="right" vertical="center"/>
    </xf>
    <xf numFmtId="2" fontId="5" fillId="6" borderId="0" xfId="3" applyNumberFormat="1" applyFill="1" applyBorder="1" applyAlignment="1">
      <alignment horizontal="right"/>
    </xf>
    <xf numFmtId="2" fontId="5" fillId="10" borderId="0" xfId="3" applyNumberFormat="1" applyFill="1" applyBorder="1" applyAlignment="1">
      <alignment horizontal="right" vertical="center"/>
    </xf>
    <xf numFmtId="10" fontId="5" fillId="10" borderId="0" xfId="2" applyNumberFormat="1" applyFont="1" applyFill="1" applyBorder="1" applyAlignment="1">
      <alignment horizontal="right" vertical="center"/>
    </xf>
    <xf numFmtId="2" fontId="5" fillId="8" borderId="0" xfId="3" applyNumberFormat="1" applyFill="1" applyBorder="1" applyAlignment="1">
      <alignment horizontal="right" vertical="center"/>
    </xf>
    <xf numFmtId="10" fontId="5" fillId="8" borderId="0" xfId="2" applyNumberFormat="1" applyFont="1" applyFill="1" applyBorder="1" applyAlignment="1">
      <alignment horizontal="right" vertical="center"/>
    </xf>
    <xf numFmtId="2" fontId="5" fillId="9" borderId="0" xfId="3" applyNumberFormat="1" applyFill="1" applyBorder="1" applyAlignment="1">
      <alignment horizontal="right" vertical="center"/>
    </xf>
    <xf numFmtId="10" fontId="5" fillId="9" borderId="0" xfId="2" applyNumberFormat="1" applyFont="1" applyFill="1" applyBorder="1" applyAlignment="1">
      <alignment horizontal="right" vertical="center"/>
    </xf>
    <xf numFmtId="2" fontId="5" fillId="12" borderId="0" xfId="3" applyNumberFormat="1" applyFill="1" applyBorder="1" applyAlignment="1">
      <alignment horizontal="right" vertical="center"/>
    </xf>
    <xf numFmtId="10" fontId="5" fillId="12" borderId="0" xfId="2" applyNumberFormat="1" applyFont="1" applyFill="1" applyBorder="1" applyAlignment="1">
      <alignment horizontal="right" vertical="center"/>
    </xf>
    <xf numFmtId="2" fontId="5" fillId="7" borderId="0" xfId="3" applyNumberFormat="1" applyFill="1" applyBorder="1" applyAlignment="1">
      <alignment horizontal="right" vertical="center"/>
    </xf>
    <xf numFmtId="10" fontId="5" fillId="7" borderId="0" xfId="2" applyNumberFormat="1" applyFont="1" applyFill="1" applyBorder="1" applyAlignment="1">
      <alignment horizontal="right" vertical="center"/>
    </xf>
    <xf numFmtId="2" fontId="5" fillId="7" borderId="21" xfId="3" applyNumberFormat="1" applyFill="1" applyBorder="1" applyAlignment="1">
      <alignment horizontal="right"/>
    </xf>
    <xf numFmtId="10" fontId="5" fillId="7" borderId="21" xfId="2" applyNumberFormat="1" applyFont="1" applyFill="1" applyBorder="1" applyAlignment="1">
      <alignment horizontal="right"/>
    </xf>
    <xf numFmtId="166" fontId="0" fillId="0" borderId="4" xfId="0" applyNumberFormat="1" applyBorder="1"/>
    <xf numFmtId="166" fontId="0" fillId="0" borderId="1" xfId="0" applyNumberFormat="1" applyBorder="1"/>
    <xf numFmtId="166" fontId="0" fillId="0" borderId="9" xfId="0" applyNumberFormat="1" applyBorder="1"/>
    <xf numFmtId="0" fontId="1" fillId="2" borderId="4" xfId="0" applyFont="1" applyFill="1" applyBorder="1" applyAlignment="1">
      <alignment horizontal="center" vertical="center" wrapText="1"/>
    </xf>
    <xf numFmtId="0" fontId="1" fillId="2" borderId="13" xfId="0" applyFont="1" applyFill="1" applyBorder="1" applyAlignment="1">
      <alignment horizontal="center" vertical="center" wrapText="1"/>
    </xf>
    <xf numFmtId="49" fontId="0" fillId="0" borderId="0" xfId="0" applyNumberFormat="1" applyAlignment="1">
      <alignment horizontal="center"/>
    </xf>
    <xf numFmtId="0" fontId="0" fillId="0" borderId="0" xfId="0" applyAlignment="1">
      <alignment horizontal="center"/>
    </xf>
    <xf numFmtId="49" fontId="8" fillId="13" borderId="1" xfId="4" applyNumberFormat="1" applyFont="1" applyFill="1" applyBorder="1" applyAlignment="1">
      <alignment horizontal="left" vertical="top" wrapText="1"/>
    </xf>
    <xf numFmtId="0" fontId="9" fillId="13" borderId="1" xfId="4" applyFill="1" applyBorder="1" applyAlignment="1">
      <alignment horizontal="left" vertical="top" wrapText="1"/>
    </xf>
    <xf numFmtId="49" fontId="9" fillId="13" borderId="1" xfId="4" applyNumberFormat="1" applyFill="1" applyBorder="1" applyAlignment="1">
      <alignment horizontal="left" vertical="top" wrapText="1"/>
    </xf>
    <xf numFmtId="0" fontId="1" fillId="2" borderId="4" xfId="0" applyFont="1" applyFill="1" applyBorder="1" applyAlignment="1">
      <alignment horizontal="center" vertical="center" wrapText="1"/>
    </xf>
    <xf numFmtId="0" fontId="1" fillId="2" borderId="13" xfId="0" applyFont="1" applyFill="1" applyBorder="1" applyAlignment="1">
      <alignment horizontal="center" vertical="center" wrapText="1"/>
    </xf>
    <xf numFmtId="14" fontId="0" fillId="0" borderId="11" xfId="0" applyNumberFormat="1" applyBorder="1"/>
    <xf numFmtId="0" fontId="15" fillId="0" borderId="29" xfId="0" applyFont="1" applyBorder="1" applyAlignment="1">
      <alignment horizontal="center" vertical="center"/>
    </xf>
    <xf numFmtId="0" fontId="0" fillId="0" borderId="0" xfId="0" applyAlignment="1">
      <alignment horizontal="center" vertical="center" wrapText="1"/>
    </xf>
    <xf numFmtId="49" fontId="16" fillId="16" borderId="36" xfId="0" applyNumberFormat="1" applyFont="1" applyFill="1" applyBorder="1" applyAlignment="1">
      <alignment horizontal="center" vertical="center" wrapText="1" shrinkToFit="1" readingOrder="1"/>
    </xf>
    <xf numFmtId="49" fontId="16" fillId="16" borderId="35" xfId="0" applyNumberFormat="1" applyFont="1" applyFill="1" applyBorder="1" applyAlignment="1">
      <alignment horizontal="center" vertical="center" wrapText="1" shrinkToFit="1" readingOrder="1"/>
    </xf>
    <xf numFmtId="49" fontId="16" fillId="17" borderId="37" xfId="0" applyNumberFormat="1" applyFont="1" applyFill="1" applyBorder="1" applyAlignment="1">
      <alignment horizontal="center" vertical="center" wrapText="1" shrinkToFit="1" readingOrder="1"/>
    </xf>
    <xf numFmtId="49" fontId="16" fillId="16" borderId="37" xfId="0" applyNumberFormat="1" applyFont="1" applyFill="1" applyBorder="1" applyAlignment="1">
      <alignment horizontal="center" vertical="center" wrapText="1" shrinkToFit="1" readingOrder="1"/>
    </xf>
    <xf numFmtId="0" fontId="16" fillId="14" borderId="37" xfId="0" applyNumberFormat="1" applyFont="1" applyFill="1" applyBorder="1" applyAlignment="1">
      <alignment horizontal="right" vertical="center" readingOrder="1"/>
    </xf>
    <xf numFmtId="49" fontId="16" fillId="18" borderId="37" xfId="0" applyNumberFormat="1" applyFont="1" applyFill="1" applyBorder="1" applyAlignment="1">
      <alignment horizontal="left" vertical="center" readingOrder="1"/>
    </xf>
    <xf numFmtId="0" fontId="16" fillId="18" borderId="37" xfId="0" applyNumberFormat="1" applyFont="1" applyFill="1" applyBorder="1" applyAlignment="1">
      <alignment horizontal="left" vertical="center" readingOrder="1"/>
    </xf>
    <xf numFmtId="49" fontId="18" fillId="18" borderId="37" xfId="0" applyNumberFormat="1" applyFont="1" applyFill="1" applyBorder="1" applyAlignment="1">
      <alignment horizontal="center" vertical="center" readingOrder="1"/>
    </xf>
    <xf numFmtId="3" fontId="16" fillId="14" borderId="37" xfId="0" applyNumberFormat="1" applyFont="1" applyFill="1" applyBorder="1" applyAlignment="1">
      <alignment horizontal="right" vertical="center" readingOrder="1"/>
    </xf>
    <xf numFmtId="49" fontId="16" fillId="18" borderId="37" xfId="0" applyNumberFormat="1" applyFont="1" applyFill="1" applyBorder="1" applyAlignment="1">
      <alignment horizontal="center" vertical="center" readingOrder="1"/>
    </xf>
    <xf numFmtId="49" fontId="16" fillId="14" borderId="37" xfId="0" applyNumberFormat="1" applyFont="1" applyFill="1" applyBorder="1" applyAlignment="1">
      <alignment horizontal="left" vertical="center" wrapText="1" shrinkToFit="1" readingOrder="1"/>
    </xf>
    <xf numFmtId="49" fontId="16" fillId="14" borderId="37" xfId="0" applyNumberFormat="1" applyFont="1" applyFill="1" applyBorder="1" applyAlignment="1">
      <alignment horizontal="left" vertical="center" readingOrder="1"/>
    </xf>
    <xf numFmtId="4" fontId="16" fillId="14" borderId="37" xfId="0" applyNumberFormat="1" applyFont="1" applyFill="1" applyBorder="1" applyAlignment="1">
      <alignment horizontal="right" vertical="center" readingOrder="1"/>
    </xf>
    <xf numFmtId="167" fontId="16" fillId="14" borderId="37" xfId="0" applyNumberFormat="1" applyFont="1" applyFill="1" applyBorder="1" applyAlignment="1">
      <alignment horizontal="right" vertical="center" readingOrder="1"/>
    </xf>
    <xf numFmtId="49" fontId="19" fillId="18" borderId="37" xfId="0" applyNumberFormat="1" applyFont="1" applyFill="1" applyBorder="1" applyAlignment="1">
      <alignment horizontal="center" vertical="center" readingOrder="1"/>
    </xf>
    <xf numFmtId="49" fontId="20" fillId="14" borderId="37" xfId="0" applyNumberFormat="1" applyFont="1" applyFill="1" applyBorder="1" applyAlignment="1">
      <alignment horizontal="left" vertical="center" wrapText="1" shrinkToFit="1" readingOrder="1"/>
    </xf>
    <xf numFmtId="167" fontId="21" fillId="2" borderId="37" xfId="0" applyNumberFormat="1" applyFont="1" applyFill="1" applyBorder="1" applyAlignment="1">
      <alignment horizontal="right" vertical="center" readingOrder="1"/>
    </xf>
    <xf numFmtId="0" fontId="1" fillId="2" borderId="40" xfId="0" applyFont="1" applyFill="1" applyBorder="1" applyAlignment="1">
      <alignment horizontal="left"/>
    </xf>
    <xf numFmtId="0" fontId="22" fillId="0" borderId="0" xfId="0" applyFont="1" applyAlignment="1">
      <alignment horizontal="left" wrapText="1"/>
    </xf>
    <xf numFmtId="0" fontId="1" fillId="2" borderId="15" xfId="0" applyFont="1" applyFill="1" applyBorder="1" applyAlignment="1">
      <alignment horizontal="left"/>
    </xf>
    <xf numFmtId="0" fontId="1" fillId="2" borderId="16" xfId="0" applyFont="1" applyFill="1" applyBorder="1" applyAlignment="1">
      <alignment horizontal="left"/>
    </xf>
    <xf numFmtId="0" fontId="1" fillId="2" borderId="17" xfId="0" applyFont="1" applyFill="1" applyBorder="1" applyAlignment="1">
      <alignment horizontal="left"/>
    </xf>
    <xf numFmtId="0" fontId="3" fillId="0" borderId="0" xfId="0" applyFont="1" applyAlignment="1">
      <alignment horizontal="center"/>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2" fillId="4" borderId="0" xfId="1" applyFill="1" applyAlignment="1">
      <alignment horizontal="left" vertical="top" wrapText="1"/>
    </xf>
    <xf numFmtId="0" fontId="3" fillId="4" borderId="0" xfId="0" applyFont="1" applyFill="1" applyAlignment="1">
      <alignment horizontal="center"/>
    </xf>
    <xf numFmtId="0" fontId="2" fillId="4" borderId="0" xfId="1" applyFill="1" applyAlignment="1">
      <alignment horizontal="left" vertical="center" wrapText="1"/>
    </xf>
    <xf numFmtId="0" fontId="15" fillId="0" borderId="28" xfId="0" applyFont="1" applyBorder="1" applyAlignment="1">
      <alignment horizontal="center"/>
    </xf>
    <xf numFmtId="0" fontId="15" fillId="0" borderId="28" xfId="0" applyFont="1" applyBorder="1" applyAlignment="1">
      <alignment horizontal="center" vertical="center"/>
    </xf>
    <xf numFmtId="0" fontId="15" fillId="0" borderId="29" xfId="0" applyFont="1" applyBorder="1" applyAlignment="1">
      <alignment horizontal="center"/>
    </xf>
    <xf numFmtId="0" fontId="15" fillId="0" borderId="30" xfId="0" applyFont="1" applyBorder="1" applyAlignment="1">
      <alignment horizontal="center"/>
    </xf>
    <xf numFmtId="0" fontId="15" fillId="0" borderId="31" xfId="0" applyFont="1" applyBorder="1" applyAlignment="1">
      <alignment horizontal="center"/>
    </xf>
    <xf numFmtId="0" fontId="15" fillId="15" borderId="30" xfId="0" applyFont="1" applyFill="1" applyBorder="1" applyAlignment="1">
      <alignment horizontal="center" vertical="center" wrapText="1"/>
    </xf>
    <xf numFmtId="49" fontId="16" fillId="16" borderId="32" xfId="0" applyNumberFormat="1" applyFont="1" applyFill="1" applyBorder="1" applyAlignment="1">
      <alignment horizontal="center" vertical="center" wrapText="1" shrinkToFit="1" readingOrder="1"/>
    </xf>
    <xf numFmtId="49" fontId="16" fillId="16" borderId="35" xfId="0" applyNumberFormat="1" applyFont="1" applyFill="1" applyBorder="1" applyAlignment="1">
      <alignment horizontal="center" vertical="center" wrapText="1" shrinkToFit="1" readingOrder="1"/>
    </xf>
    <xf numFmtId="49" fontId="16" fillId="16" borderId="36" xfId="0" applyNumberFormat="1" applyFont="1" applyFill="1" applyBorder="1" applyAlignment="1">
      <alignment horizontal="center" vertical="center" wrapText="1" shrinkToFit="1" readingOrder="1"/>
    </xf>
    <xf numFmtId="0" fontId="1" fillId="2" borderId="38" xfId="0" applyFont="1" applyFill="1" applyBorder="1" applyAlignment="1">
      <alignment horizontal="left"/>
    </xf>
    <xf numFmtId="0" fontId="1" fillId="2" borderId="39" xfId="0" applyFont="1" applyFill="1" applyBorder="1" applyAlignment="1">
      <alignment horizontal="left"/>
    </xf>
    <xf numFmtId="49" fontId="16" fillId="16" borderId="33" xfId="0" applyNumberFormat="1" applyFont="1" applyFill="1" applyBorder="1" applyAlignment="1">
      <alignment horizontal="center" vertical="center" wrapText="1" shrinkToFit="1" readingOrder="1"/>
    </xf>
    <xf numFmtId="49" fontId="16" fillId="16" borderId="34" xfId="0" applyNumberFormat="1" applyFont="1" applyFill="1" applyBorder="1" applyAlignment="1">
      <alignment horizontal="center" vertical="center" wrapText="1" shrinkToFit="1" readingOrder="1"/>
    </xf>
    <xf numFmtId="0" fontId="3" fillId="5" borderId="0" xfId="3" applyFont="1" applyFill="1" applyAlignment="1">
      <alignment horizontal="left" vertical="center"/>
    </xf>
    <xf numFmtId="0" fontId="12" fillId="7" borderId="0" xfId="3" applyFont="1" applyFill="1" applyAlignment="1">
      <alignment horizontal="center" vertical="center"/>
    </xf>
    <xf numFmtId="0" fontId="1" fillId="6" borderId="21" xfId="3" applyFont="1" applyFill="1" applyBorder="1" applyAlignment="1">
      <alignment horizontal="center" vertical="center"/>
    </xf>
    <xf numFmtId="0" fontId="13" fillId="7" borderId="21" xfId="3" applyFont="1" applyFill="1" applyBorder="1" applyAlignment="1">
      <alignment horizontal="center" vertical="center"/>
    </xf>
    <xf numFmtId="2" fontId="1" fillId="11" borderId="0" xfId="3" applyNumberFormat="1" applyFont="1" applyFill="1" applyBorder="1" applyAlignment="1">
      <alignment horizontal="center" vertical="center"/>
    </xf>
    <xf numFmtId="0" fontId="1" fillId="11" borderId="0" xfId="3" applyFont="1" applyFill="1" applyBorder="1" applyAlignment="1">
      <alignment horizontal="center" vertical="center"/>
    </xf>
    <xf numFmtId="2" fontId="1" fillId="6" borderId="0" xfId="3" applyNumberFormat="1" applyFont="1" applyFill="1" applyBorder="1" applyAlignment="1">
      <alignment horizontal="center" vertical="center"/>
    </xf>
    <xf numFmtId="0" fontId="1" fillId="6" borderId="0" xfId="3" applyFont="1" applyFill="1" applyBorder="1" applyAlignment="1">
      <alignment horizontal="center" vertical="center"/>
    </xf>
    <xf numFmtId="43" fontId="1" fillId="7" borderId="0" xfId="5" applyFont="1" applyFill="1" applyBorder="1" applyAlignment="1">
      <alignment horizontal="center" vertical="center"/>
    </xf>
    <xf numFmtId="0" fontId="12" fillId="11" borderId="0" xfId="3" applyFont="1" applyFill="1" applyAlignment="1">
      <alignment horizontal="center" vertical="center"/>
    </xf>
    <xf numFmtId="0" fontId="12" fillId="6" borderId="0" xfId="3" applyFont="1" applyFill="1" applyAlignment="1">
      <alignment horizontal="center" vertical="center"/>
    </xf>
    <xf numFmtId="0" fontId="12" fillId="10" borderId="0" xfId="3" applyFont="1" applyFill="1" applyBorder="1" applyAlignment="1">
      <alignment horizontal="center" vertical="center"/>
    </xf>
    <xf numFmtId="0" fontId="12" fillId="8" borderId="0" xfId="3" applyFont="1" applyFill="1" applyAlignment="1">
      <alignment horizontal="center" vertical="center"/>
    </xf>
    <xf numFmtId="0" fontId="12" fillId="9" borderId="0" xfId="3" applyFont="1" applyFill="1" applyAlignment="1">
      <alignment horizontal="left" vertical="center"/>
    </xf>
    <xf numFmtId="0" fontId="12" fillId="12" borderId="0" xfId="3" applyFont="1" applyFill="1" applyAlignment="1">
      <alignment horizontal="left" vertical="center"/>
    </xf>
    <xf numFmtId="0" fontId="1" fillId="8" borderId="21" xfId="3" applyFont="1" applyFill="1" applyBorder="1" applyAlignment="1">
      <alignment horizontal="center" vertical="center"/>
    </xf>
  </cellXfs>
  <cellStyles count="6">
    <cellStyle name="Čiarka" xfId="5" builtinId="3"/>
    <cellStyle name="Hypertextové prepojenie" xfId="1" builtinId="8"/>
    <cellStyle name="Normálna" xfId="0" builtinId="0"/>
    <cellStyle name="Normálna 2" xfId="3"/>
    <cellStyle name="Normálna 3" xfId="4"/>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D21"/>
  <sheetViews>
    <sheetView tabSelected="1" view="pageBreakPreview" zoomScale="60" zoomScaleNormal="60" zoomScalePageLayoutView="40" workbookViewId="0">
      <selection activeCell="AA9" sqref="AA9"/>
    </sheetView>
  </sheetViews>
  <sheetFormatPr defaultRowHeight="14.4" x14ac:dyDescent="0.3"/>
  <cols>
    <col min="2" max="2" width="23.88671875" customWidth="1"/>
    <col min="3" max="3" width="27.21875" customWidth="1"/>
    <col min="4" max="4" width="14.33203125" hidden="1" customWidth="1"/>
    <col min="5" max="5" width="12.109375" hidden="1" customWidth="1"/>
    <col min="6" max="6" width="16.21875" customWidth="1"/>
    <col min="7" max="7" width="19" customWidth="1"/>
    <col min="8" max="8" width="17.77734375" customWidth="1"/>
    <col min="9" max="9" width="23.33203125" customWidth="1"/>
    <col min="10" max="10" width="14.33203125" hidden="1" customWidth="1"/>
    <col min="11" max="11" width="12.109375" hidden="1" customWidth="1"/>
    <col min="12" max="12" width="16.21875" customWidth="1"/>
    <col min="13" max="13" width="11.21875" hidden="1" customWidth="1"/>
    <col min="14" max="14" width="27.44140625" style="285" customWidth="1"/>
    <col min="15" max="18" width="16.21875" style="285" hidden="1" customWidth="1"/>
    <col min="19" max="19" width="16.21875" style="285" customWidth="1"/>
    <col min="20" max="20" width="12.21875" hidden="1" customWidth="1"/>
    <col min="21" max="21" width="17.77734375" customWidth="1"/>
    <col min="22" max="22" width="18.33203125" customWidth="1"/>
    <col min="23" max="23" width="13.21875" customWidth="1"/>
    <col min="24" max="24" width="13.44140625" customWidth="1"/>
    <col min="25" max="25" width="16.109375" customWidth="1"/>
    <col min="26" max="26" width="20.109375" bestFit="1" customWidth="1"/>
    <col min="27" max="27" width="16.33203125" customWidth="1"/>
    <col min="28" max="28" width="15" customWidth="1"/>
    <col min="29" max="29" width="16" bestFit="1" customWidth="1"/>
  </cols>
  <sheetData>
    <row r="2" spans="2:30" ht="18" x14ac:dyDescent="0.35">
      <c r="B2" s="316" t="s">
        <v>9849</v>
      </c>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5"/>
      <c r="AD2" s="5"/>
    </row>
    <row r="5" spans="2:30" ht="15" thickBot="1" x14ac:dyDescent="0.35">
      <c r="B5" s="1" t="s">
        <v>9844</v>
      </c>
      <c r="C5" s="1"/>
      <c r="G5" s="1"/>
      <c r="H5" s="1"/>
      <c r="O5" s="284"/>
      <c r="P5" s="284"/>
      <c r="Q5" s="284"/>
      <c r="R5" s="284"/>
      <c r="S5" s="284"/>
      <c r="T5" s="37"/>
    </row>
    <row r="6" spans="2:30" ht="33" customHeight="1" x14ac:dyDescent="0.3">
      <c r="B6" s="24" t="s">
        <v>10073</v>
      </c>
      <c r="C6" s="317" t="s">
        <v>10090</v>
      </c>
      <c r="D6" s="317" t="s">
        <v>9850</v>
      </c>
      <c r="E6" s="317" t="s">
        <v>9851</v>
      </c>
      <c r="F6" s="289" t="s">
        <v>10091</v>
      </c>
      <c r="G6" s="317" t="s">
        <v>10082</v>
      </c>
      <c r="H6" s="317" t="s">
        <v>10083</v>
      </c>
      <c r="I6" s="317" t="s">
        <v>10089</v>
      </c>
      <c r="J6" s="317" t="s">
        <v>9850</v>
      </c>
      <c r="K6" s="317" t="s">
        <v>9851</v>
      </c>
      <c r="L6" s="44" t="s">
        <v>9830</v>
      </c>
      <c r="M6" s="317" t="s">
        <v>9854</v>
      </c>
      <c r="N6" s="320" t="s">
        <v>10086</v>
      </c>
      <c r="O6" s="317" t="s">
        <v>9850</v>
      </c>
      <c r="P6" s="317" t="s">
        <v>9852</v>
      </c>
      <c r="Q6" s="317" t="s">
        <v>9851</v>
      </c>
      <c r="R6" s="317" t="s">
        <v>9853</v>
      </c>
      <c r="S6" s="282" t="s">
        <v>9831</v>
      </c>
      <c r="T6" s="317" t="s">
        <v>9854</v>
      </c>
      <c r="U6" s="44" t="s">
        <v>9834</v>
      </c>
      <c r="V6" s="44" t="s">
        <v>9832</v>
      </c>
      <c r="W6" s="44" t="s">
        <v>9826</v>
      </c>
      <c r="X6" s="44" t="s">
        <v>9838</v>
      </c>
      <c r="Y6" s="44" t="s">
        <v>9827</v>
      </c>
      <c r="Z6" s="44" t="s">
        <v>10088</v>
      </c>
      <c r="AA6" s="44" t="s">
        <v>9841</v>
      </c>
      <c r="AB6" s="25" t="s">
        <v>9847</v>
      </c>
    </row>
    <row r="7" spans="2:30" ht="15" thickBot="1" x14ac:dyDescent="0.35">
      <c r="B7" s="27" t="s">
        <v>9833</v>
      </c>
      <c r="C7" s="318"/>
      <c r="D7" s="319"/>
      <c r="E7" s="319"/>
      <c r="F7" s="290" t="s">
        <v>10092</v>
      </c>
      <c r="G7" s="318"/>
      <c r="H7" s="318"/>
      <c r="I7" s="318"/>
      <c r="J7" s="319"/>
      <c r="K7" s="319"/>
      <c r="L7" s="45" t="s">
        <v>9828</v>
      </c>
      <c r="M7" s="319"/>
      <c r="N7" s="321"/>
      <c r="O7" s="319"/>
      <c r="P7" s="319"/>
      <c r="Q7" s="319"/>
      <c r="R7" s="319"/>
      <c r="S7" s="283" t="s">
        <v>9829</v>
      </c>
      <c r="T7" s="319"/>
      <c r="U7" s="26" t="s">
        <v>9835</v>
      </c>
      <c r="V7" s="26" t="s">
        <v>9836</v>
      </c>
      <c r="W7" s="45" t="s">
        <v>9837</v>
      </c>
      <c r="X7" s="45" t="s">
        <v>10093</v>
      </c>
      <c r="Y7" s="45" t="s">
        <v>9839</v>
      </c>
      <c r="Z7" s="45" t="s">
        <v>9840</v>
      </c>
      <c r="AA7" s="45" t="s">
        <v>9842</v>
      </c>
      <c r="AB7" s="28" t="s">
        <v>9843</v>
      </c>
    </row>
    <row r="8" spans="2:30" x14ac:dyDescent="0.3">
      <c r="B8" s="29" t="s">
        <v>9873</v>
      </c>
      <c r="C8" s="253">
        <v>44311</v>
      </c>
      <c r="D8" s="30">
        <f>MONTH(C8)</f>
        <v>4</v>
      </c>
      <c r="E8" s="30">
        <f>YEAR(C8)</f>
        <v>2021</v>
      </c>
      <c r="F8" s="144" t="str">
        <f>CONCATENATE(D8,"."," / ",E8)</f>
        <v>4. / 2021</v>
      </c>
      <c r="G8" s="248"/>
      <c r="H8" s="36">
        <v>44562</v>
      </c>
      <c r="I8" s="36">
        <f>IF(H8&gt;G8,H8,G8)</f>
        <v>44562</v>
      </c>
      <c r="J8" s="30">
        <f>MONTH(I8)</f>
        <v>1</v>
      </c>
      <c r="K8" s="30">
        <f>YEAR(I8)</f>
        <v>2022</v>
      </c>
      <c r="L8" s="144" t="str">
        <f>CONCATENATE(J8,"."," / ",K8)</f>
        <v>1. / 2022</v>
      </c>
      <c r="M8" s="246">
        <f>HLOOKUP(B8,'Zdroj komodity'!$B$4:$BF$5,2,FALSE)</f>
        <v>4</v>
      </c>
      <c r="N8" s="36">
        <v>44713</v>
      </c>
      <c r="O8" s="246">
        <f>MONTH(N8)</f>
        <v>6</v>
      </c>
      <c r="P8" s="246">
        <f>IF(O8=1,12,O8-1)</f>
        <v>5</v>
      </c>
      <c r="Q8" s="246">
        <f>YEAR(N8)</f>
        <v>2022</v>
      </c>
      <c r="R8" s="246">
        <f>IF(O8=1,Q8-1,Q8)</f>
        <v>2022</v>
      </c>
      <c r="S8" s="246" t="str">
        <f>CONCATENATE(P8,". / ",R8)</f>
        <v>5. / 2022</v>
      </c>
      <c r="T8" s="246">
        <f>HLOOKUP(B8,'Zdroj komodity'!$B$4:$BF$5,2,FALSE)</f>
        <v>4</v>
      </c>
      <c r="U8" s="259">
        <f>VLOOKUP(L8,'Zdroj komodity'!$B$12:$BF$197,M8,FALSE)</f>
        <v>124.65</v>
      </c>
      <c r="V8" s="259">
        <f>VLOOKUP(S8,'Zdroj komodity'!$B$12:$BF$197,T8,FALSE)</f>
        <v>126.8</v>
      </c>
      <c r="W8" s="279">
        <f>(V8/U8)*100</f>
        <v>101.72482952266344</v>
      </c>
      <c r="X8" s="146">
        <f>VLOOKUP(F8,'Zdroj komodity'!$B$12:$BF$197,(M8+5),FALSE)</f>
        <v>2.3439091775097287E-2</v>
      </c>
      <c r="Y8" s="30">
        <f>W8-X8*100</f>
        <v>99.380920345153712</v>
      </c>
      <c r="Z8" s="30">
        <v>100</v>
      </c>
      <c r="AA8" s="30">
        <f>Z8*Y8/100</f>
        <v>99.380920345153712</v>
      </c>
      <c r="AB8" s="31">
        <f>AA8-Z8</f>
        <v>-0.61907965484628846</v>
      </c>
      <c r="AC8" s="104"/>
    </row>
    <row r="9" spans="2:30" x14ac:dyDescent="0.3">
      <c r="B9" s="3" t="s">
        <v>9874</v>
      </c>
      <c r="C9" s="254">
        <v>44312</v>
      </c>
      <c r="D9" s="2">
        <f t="shared" ref="D9:D14" si="0">MONTH(C9)</f>
        <v>4</v>
      </c>
      <c r="E9" s="2">
        <f t="shared" ref="E9:E14" si="1">YEAR(C9)</f>
        <v>2021</v>
      </c>
      <c r="F9" s="147" t="str">
        <f t="shared" ref="F9:F14" si="2">CONCATENATE(D9,"."," / ",E9)</f>
        <v>4. / 2021</v>
      </c>
      <c r="G9" s="249"/>
      <c r="H9" s="291">
        <v>44562</v>
      </c>
      <c r="I9" s="38">
        <f t="shared" ref="I9:I14" si="3">IF(H9&gt;G9,H9,G9)</f>
        <v>44562</v>
      </c>
      <c r="J9" s="2">
        <f t="shared" ref="J9:J14" si="4">MONTH(I9)</f>
        <v>1</v>
      </c>
      <c r="K9" s="2">
        <f t="shared" ref="K9:K14" si="5">YEAR(I9)</f>
        <v>2022</v>
      </c>
      <c r="L9" s="147" t="str">
        <f t="shared" ref="L9:L14" si="6">CONCATENATE(J9,"."," / ",K9)</f>
        <v>1. / 2022</v>
      </c>
      <c r="M9" s="247">
        <f>HLOOKUP(B9,'Zdroj komodity'!$B$4:$BF$5,2,FALSE)</f>
        <v>13</v>
      </c>
      <c r="N9" s="291">
        <v>44713</v>
      </c>
      <c r="O9" s="247">
        <f t="shared" ref="O9:O14" si="7">MONTH(N9)</f>
        <v>6</v>
      </c>
      <c r="P9" s="247">
        <f t="shared" ref="P9:P14" si="8">IF(O9=1,12,O9-1)</f>
        <v>5</v>
      </c>
      <c r="Q9" s="247">
        <f t="shared" ref="Q9:Q14" si="9">YEAR(N9)</f>
        <v>2022</v>
      </c>
      <c r="R9" s="247">
        <f t="shared" ref="R9:R14" si="10">IF(O9=1,Q9-1,Q9)</f>
        <v>2022</v>
      </c>
      <c r="S9" s="247" t="str">
        <f t="shared" ref="S9:S14" si="11">CONCATENATE(P9,". / ",R9)</f>
        <v>5. / 2022</v>
      </c>
      <c r="T9" s="247">
        <f>HLOOKUP(B9,'Zdroj komodity'!$B$4:$BF$5,2,FALSE)</f>
        <v>13</v>
      </c>
      <c r="U9" s="260">
        <f>VLOOKUP(L9,'Zdroj komodity'!$B$12:$BF$197,M9,FALSE)</f>
        <v>133</v>
      </c>
      <c r="V9" s="260">
        <f>VLOOKUP(S9,'Zdroj komodity'!$B$12:$BF$197,T9,FALSE)</f>
        <v>160.5</v>
      </c>
      <c r="W9" s="280">
        <f t="shared" ref="W9:W14" si="12">(V9/U9)*100</f>
        <v>120.67669172932331</v>
      </c>
      <c r="X9" s="148">
        <f>VLOOKUP(F9,'Zdroj komodity'!$B$12:$BF$197,(M9+5),FALSE)</f>
        <v>5.1718719926598489E-2</v>
      </c>
      <c r="Y9" s="2">
        <f t="shared" ref="Y9:Y14" si="13">W9-X9*100</f>
        <v>115.50481973666346</v>
      </c>
      <c r="Z9" s="2">
        <v>100</v>
      </c>
      <c r="AA9" s="2">
        <f t="shared" ref="AA9:AA14" si="14">Z9*Y9/100</f>
        <v>115.50481973666346</v>
      </c>
      <c r="AB9" s="32">
        <f t="shared" ref="AB9:AB14" si="15">AA9-Z9</f>
        <v>15.504819736663464</v>
      </c>
      <c r="AC9" s="104"/>
    </row>
    <row r="10" spans="2:30" x14ac:dyDescent="0.3">
      <c r="B10" s="3" t="s">
        <v>9876</v>
      </c>
      <c r="C10" s="254">
        <v>44313</v>
      </c>
      <c r="D10" s="2">
        <f t="shared" si="0"/>
        <v>4</v>
      </c>
      <c r="E10" s="2">
        <f t="shared" si="1"/>
        <v>2021</v>
      </c>
      <c r="F10" s="147" t="str">
        <f t="shared" si="2"/>
        <v>4. / 2021</v>
      </c>
      <c r="G10" s="249"/>
      <c r="H10" s="38">
        <v>44562</v>
      </c>
      <c r="I10" s="38">
        <f t="shared" si="3"/>
        <v>44562</v>
      </c>
      <c r="J10" s="2">
        <f t="shared" si="4"/>
        <v>1</v>
      </c>
      <c r="K10" s="2">
        <f t="shared" si="5"/>
        <v>2022</v>
      </c>
      <c r="L10" s="147" t="str">
        <f t="shared" si="6"/>
        <v>1. / 2022</v>
      </c>
      <c r="M10" s="247">
        <f>HLOOKUP(B10,'Zdroj komodity'!$B$4:$BF$5,2,FALSE)</f>
        <v>19</v>
      </c>
      <c r="N10" s="38">
        <v>44713</v>
      </c>
      <c r="O10" s="247">
        <f t="shared" si="7"/>
        <v>6</v>
      </c>
      <c r="P10" s="247">
        <f t="shared" si="8"/>
        <v>5</v>
      </c>
      <c r="Q10" s="247">
        <f t="shared" si="9"/>
        <v>2022</v>
      </c>
      <c r="R10" s="247">
        <f t="shared" si="10"/>
        <v>2022</v>
      </c>
      <c r="S10" s="247" t="str">
        <f t="shared" si="11"/>
        <v>5. / 2022</v>
      </c>
      <c r="T10" s="247">
        <f>HLOOKUP(B10,'Zdroj komodity'!$B$4:$BF$5,2,FALSE)</f>
        <v>19</v>
      </c>
      <c r="U10" s="260">
        <f>VLOOKUP(L10,'Zdroj komodity'!$B$12:$BF$197,M10,FALSE)</f>
        <v>143.19999999999999</v>
      </c>
      <c r="V10" s="260">
        <f>VLOOKUP(S10,'Zdroj komodity'!$B$12:$BF$197,T10,FALSE)</f>
        <v>149.19999999999999</v>
      </c>
      <c r="W10" s="280">
        <f t="shared" si="12"/>
        <v>104.1899441340782</v>
      </c>
      <c r="X10" s="148">
        <f>VLOOKUP(F10,'Zdroj komodity'!$B$12:$BF$197,(M10+5),FALSE)</f>
        <v>0.14131503598111883</v>
      </c>
      <c r="Y10" s="2">
        <f t="shared" si="13"/>
        <v>90.058440535966326</v>
      </c>
      <c r="Z10" s="2">
        <v>100</v>
      </c>
      <c r="AA10" s="2">
        <f t="shared" si="14"/>
        <v>90.058440535966326</v>
      </c>
      <c r="AB10" s="32">
        <f t="shared" si="15"/>
        <v>-9.9415594640336735</v>
      </c>
      <c r="AC10" s="104"/>
    </row>
    <row r="11" spans="2:30" x14ac:dyDescent="0.3">
      <c r="B11" s="3" t="s">
        <v>9877</v>
      </c>
      <c r="C11" s="254">
        <v>44314</v>
      </c>
      <c r="D11" s="2">
        <f t="shared" si="0"/>
        <v>4</v>
      </c>
      <c r="E11" s="2">
        <f t="shared" si="1"/>
        <v>2021</v>
      </c>
      <c r="F11" s="147" t="str">
        <f t="shared" si="2"/>
        <v>4. / 2021</v>
      </c>
      <c r="G11" s="249"/>
      <c r="H11" s="38">
        <v>44562</v>
      </c>
      <c r="I11" s="38">
        <f t="shared" si="3"/>
        <v>44562</v>
      </c>
      <c r="J11" s="2">
        <f t="shared" si="4"/>
        <v>1</v>
      </c>
      <c r="K11" s="2">
        <f t="shared" si="5"/>
        <v>2022</v>
      </c>
      <c r="L11" s="147" t="str">
        <f t="shared" si="6"/>
        <v>1. / 2022</v>
      </c>
      <c r="M11" s="247">
        <f>HLOOKUP(B11,'Zdroj komodity'!$B$4:$BF$5,2,FALSE)</f>
        <v>27</v>
      </c>
      <c r="N11" s="38">
        <v>44713</v>
      </c>
      <c r="O11" s="247">
        <f t="shared" si="7"/>
        <v>6</v>
      </c>
      <c r="P11" s="247">
        <f t="shared" si="8"/>
        <v>5</v>
      </c>
      <c r="Q11" s="247">
        <f t="shared" si="9"/>
        <v>2022</v>
      </c>
      <c r="R11" s="247">
        <f t="shared" si="10"/>
        <v>2022</v>
      </c>
      <c r="S11" s="247" t="str">
        <f t="shared" si="11"/>
        <v>5. / 2022</v>
      </c>
      <c r="T11" s="247">
        <f>HLOOKUP(B11,'Zdroj komodity'!$B$4:$BF$5,2,FALSE)</f>
        <v>27</v>
      </c>
      <c r="U11" s="260">
        <f>VLOOKUP(L11,'Zdroj komodity'!$B$12:$BF$197,M11,FALSE)</f>
        <v>113.6</v>
      </c>
      <c r="V11" s="260">
        <f>VLOOKUP(S11,'Zdroj komodity'!$B$12:$BF$197,T11,FALSE)</f>
        <v>134.6</v>
      </c>
      <c r="W11" s="280">
        <f t="shared" si="12"/>
        <v>118.48591549295774</v>
      </c>
      <c r="X11" s="148">
        <f>VLOOKUP(F11,'Zdroj komodity'!$B$12:$BF$197,(M11+5),FALSE)</f>
        <v>8.4249387664217412E-2</v>
      </c>
      <c r="Y11" s="2">
        <f t="shared" si="13"/>
        <v>110.060976726536</v>
      </c>
      <c r="Z11" s="2">
        <v>100</v>
      </c>
      <c r="AA11" s="2">
        <f t="shared" si="14"/>
        <v>110.060976726536</v>
      </c>
      <c r="AB11" s="32">
        <f t="shared" si="15"/>
        <v>10.060976726535998</v>
      </c>
      <c r="AC11" s="104"/>
    </row>
    <row r="12" spans="2:30" x14ac:dyDescent="0.3">
      <c r="B12" s="3" t="s">
        <v>9878</v>
      </c>
      <c r="C12" s="254">
        <v>44315</v>
      </c>
      <c r="D12" s="2">
        <f t="shared" si="0"/>
        <v>4</v>
      </c>
      <c r="E12" s="2">
        <f t="shared" si="1"/>
        <v>2021</v>
      </c>
      <c r="F12" s="147" t="str">
        <f t="shared" si="2"/>
        <v>4. / 2021</v>
      </c>
      <c r="G12" s="249"/>
      <c r="H12" s="38">
        <v>44562</v>
      </c>
      <c r="I12" s="38">
        <f t="shared" si="3"/>
        <v>44562</v>
      </c>
      <c r="J12" s="2">
        <f t="shared" si="4"/>
        <v>1</v>
      </c>
      <c r="K12" s="2">
        <f t="shared" si="5"/>
        <v>2022</v>
      </c>
      <c r="L12" s="147" t="str">
        <f t="shared" si="6"/>
        <v>1. / 2022</v>
      </c>
      <c r="M12" s="247">
        <f>HLOOKUP(B12,'Zdroj komodity'!$B$4:$BF$5,2,FALSE)</f>
        <v>33</v>
      </c>
      <c r="N12" s="38">
        <v>44713</v>
      </c>
      <c r="O12" s="247">
        <f t="shared" si="7"/>
        <v>6</v>
      </c>
      <c r="P12" s="247">
        <f t="shared" si="8"/>
        <v>5</v>
      </c>
      <c r="Q12" s="247">
        <f t="shared" si="9"/>
        <v>2022</v>
      </c>
      <c r="R12" s="247">
        <f t="shared" si="10"/>
        <v>2022</v>
      </c>
      <c r="S12" s="247" t="str">
        <f t="shared" si="11"/>
        <v>5. / 2022</v>
      </c>
      <c r="T12" s="247">
        <f>HLOOKUP(B12,'Zdroj komodity'!$B$4:$BF$5,2,FALSE)</f>
        <v>33</v>
      </c>
      <c r="U12" s="260">
        <f>VLOOKUP(L12,'Zdroj komodity'!$B$12:$BF$197,M12,FALSE)</f>
        <v>106.1</v>
      </c>
      <c r="V12" s="260">
        <f>VLOOKUP(S12,'Zdroj komodity'!$B$12:$BF$197,T12,FALSE)</f>
        <v>111.6</v>
      </c>
      <c r="W12" s="280">
        <f t="shared" si="12"/>
        <v>105.18378887841659</v>
      </c>
      <c r="X12" s="148">
        <f>VLOOKUP(F12,'Zdroj komodity'!$B$12:$BF$197,(M12+5),FALSE)</f>
        <v>5.6164242929393149E-2</v>
      </c>
      <c r="Y12" s="2">
        <f t="shared" si="13"/>
        <v>99.567364585477279</v>
      </c>
      <c r="Z12" s="2">
        <v>100</v>
      </c>
      <c r="AA12" s="2">
        <f t="shared" si="14"/>
        <v>99.567364585477279</v>
      </c>
      <c r="AB12" s="32">
        <f t="shared" si="15"/>
        <v>-0.43263541452272136</v>
      </c>
      <c r="AC12" s="104"/>
    </row>
    <row r="13" spans="2:30" x14ac:dyDescent="0.3">
      <c r="B13" s="3" t="s">
        <v>9875</v>
      </c>
      <c r="C13" s="254">
        <v>44316</v>
      </c>
      <c r="D13" s="2">
        <f t="shared" si="0"/>
        <v>4</v>
      </c>
      <c r="E13" s="2">
        <f t="shared" si="1"/>
        <v>2021</v>
      </c>
      <c r="F13" s="147" t="str">
        <f t="shared" si="2"/>
        <v>4. / 2021</v>
      </c>
      <c r="G13" s="249"/>
      <c r="H13" s="38">
        <v>44562</v>
      </c>
      <c r="I13" s="38">
        <f t="shared" si="3"/>
        <v>44562</v>
      </c>
      <c r="J13" s="2">
        <f t="shared" si="4"/>
        <v>1</v>
      </c>
      <c r="K13" s="2">
        <f t="shared" si="5"/>
        <v>2022</v>
      </c>
      <c r="L13" s="147" t="str">
        <f t="shared" si="6"/>
        <v>1. / 2022</v>
      </c>
      <c r="M13" s="247">
        <f>HLOOKUP(B13,'Zdroj komodity'!$B$4:$BF$5,2,FALSE)</f>
        <v>39</v>
      </c>
      <c r="N13" s="38">
        <v>44713</v>
      </c>
      <c r="O13" s="247">
        <f t="shared" si="7"/>
        <v>6</v>
      </c>
      <c r="P13" s="247">
        <f t="shared" si="8"/>
        <v>5</v>
      </c>
      <c r="Q13" s="247">
        <f t="shared" si="9"/>
        <v>2022</v>
      </c>
      <c r="R13" s="247">
        <f t="shared" si="10"/>
        <v>2022</v>
      </c>
      <c r="S13" s="247" t="str">
        <f t="shared" si="11"/>
        <v>5. / 2022</v>
      </c>
      <c r="T13" s="247">
        <f>HLOOKUP(B13,'Zdroj komodity'!$B$4:$BF$5,2,FALSE)</f>
        <v>39</v>
      </c>
      <c r="U13" s="260">
        <f>VLOOKUP(L13,'Zdroj komodity'!$B$12:$BF$197,M13,FALSE)</f>
        <v>110</v>
      </c>
      <c r="V13" s="260">
        <f>VLOOKUP(S13,'Zdroj komodity'!$B$12:$BF$197,T13,FALSE)</f>
        <v>115.4</v>
      </c>
      <c r="W13" s="280">
        <f t="shared" si="12"/>
        <v>104.90909090909091</v>
      </c>
      <c r="X13" s="148">
        <f>VLOOKUP(F13,'Zdroj komodity'!$B$12:$BF$197,(M13+5),FALSE)</f>
        <v>-1.485808128835997E-2</v>
      </c>
      <c r="Y13" s="2">
        <f t="shared" si="13"/>
        <v>106.3948990379269</v>
      </c>
      <c r="Z13" s="2">
        <v>100</v>
      </c>
      <c r="AA13" s="2">
        <f t="shared" si="14"/>
        <v>106.3948990379269</v>
      </c>
      <c r="AB13" s="32">
        <f t="shared" si="15"/>
        <v>6.3948990379269048</v>
      </c>
      <c r="AC13" s="104"/>
    </row>
    <row r="14" spans="2:30" ht="15" thickBot="1" x14ac:dyDescent="0.35">
      <c r="B14" s="4" t="s">
        <v>9879</v>
      </c>
      <c r="C14" s="255">
        <v>44317</v>
      </c>
      <c r="D14" s="33">
        <f t="shared" si="0"/>
        <v>5</v>
      </c>
      <c r="E14" s="33">
        <f t="shared" si="1"/>
        <v>2021</v>
      </c>
      <c r="F14" s="251" t="str">
        <f t="shared" si="2"/>
        <v>5. / 2021</v>
      </c>
      <c r="G14" s="250"/>
      <c r="H14" s="39">
        <v>44562</v>
      </c>
      <c r="I14" s="39">
        <f t="shared" si="3"/>
        <v>44562</v>
      </c>
      <c r="J14" s="33">
        <f t="shared" si="4"/>
        <v>1</v>
      </c>
      <c r="K14" s="33">
        <f t="shared" si="5"/>
        <v>2022</v>
      </c>
      <c r="L14" s="251" t="str">
        <f t="shared" si="6"/>
        <v>1. / 2022</v>
      </c>
      <c r="M14" s="40">
        <f>HLOOKUP(B14,'Zdroj komodity'!$B$4:$BF$5,2,FALSE)</f>
        <v>52</v>
      </c>
      <c r="N14" s="39">
        <v>44713</v>
      </c>
      <c r="O14" s="40">
        <f t="shared" si="7"/>
        <v>6</v>
      </c>
      <c r="P14" s="40">
        <f t="shared" si="8"/>
        <v>5</v>
      </c>
      <c r="Q14" s="40">
        <f t="shared" si="9"/>
        <v>2022</v>
      </c>
      <c r="R14" s="40">
        <f t="shared" si="10"/>
        <v>2022</v>
      </c>
      <c r="S14" s="40" t="str">
        <f t="shared" si="11"/>
        <v>5. / 2022</v>
      </c>
      <c r="T14" s="40">
        <f>HLOOKUP(B14,'Zdroj komodity'!$B$4:$BF$5,2,FALSE)</f>
        <v>52</v>
      </c>
      <c r="U14" s="261">
        <f>VLOOKUP(L14,'Zdroj komodity'!$B$12:$BF$197,M14,FALSE)</f>
        <v>153.48571428571429</v>
      </c>
      <c r="V14" s="261">
        <f>VLOOKUP(S14,'Zdroj komodity'!$B$12:$BF$197,T14,FALSE)</f>
        <v>168.51428571428571</v>
      </c>
      <c r="W14" s="281">
        <f t="shared" si="12"/>
        <v>109.79151154132538</v>
      </c>
      <c r="X14" s="252">
        <f>VLOOKUP(F14,'Zdroj komodity'!$B$12:$BF$197,(M14+5),FALSE)</f>
        <v>5.9041605203467018E-3</v>
      </c>
      <c r="Y14" s="33">
        <f t="shared" si="13"/>
        <v>109.20109548929071</v>
      </c>
      <c r="Z14" s="33">
        <v>100</v>
      </c>
      <c r="AA14" s="33">
        <f t="shared" si="14"/>
        <v>109.20109548929071</v>
      </c>
      <c r="AB14" s="34">
        <f t="shared" si="15"/>
        <v>9.201095489290708</v>
      </c>
      <c r="AC14" s="104"/>
    </row>
    <row r="15" spans="2:30" ht="15" thickBot="1" x14ac:dyDescent="0.35">
      <c r="B15" s="313" t="s">
        <v>10087</v>
      </c>
      <c r="C15" s="314"/>
      <c r="D15" s="314"/>
      <c r="E15" s="314"/>
      <c r="F15" s="314"/>
      <c r="G15" s="314"/>
      <c r="H15" s="314"/>
      <c r="I15" s="314"/>
      <c r="J15" s="314"/>
      <c r="K15" s="314"/>
      <c r="L15" s="314"/>
      <c r="M15" s="314"/>
      <c r="N15" s="314"/>
      <c r="O15" s="314"/>
      <c r="P15" s="314"/>
      <c r="Q15" s="314"/>
      <c r="R15" s="314"/>
      <c r="S15" s="314"/>
      <c r="T15" s="314"/>
      <c r="U15" s="314"/>
      <c r="V15" s="314"/>
      <c r="W15" s="314"/>
      <c r="X15" s="314"/>
      <c r="Y15" s="315"/>
      <c r="Z15" s="35">
        <v>200</v>
      </c>
    </row>
    <row r="16" spans="2:30" ht="15" thickBot="1" x14ac:dyDescent="0.35">
      <c r="B16" s="313" t="s">
        <v>9845</v>
      </c>
      <c r="C16" s="314"/>
      <c r="D16" s="314"/>
      <c r="E16" s="314"/>
      <c r="F16" s="314"/>
      <c r="G16" s="314"/>
      <c r="H16" s="314"/>
      <c r="I16" s="314"/>
      <c r="J16" s="314"/>
      <c r="K16" s="314"/>
      <c r="L16" s="314"/>
      <c r="M16" s="314"/>
      <c r="N16" s="314"/>
      <c r="O16" s="314"/>
      <c r="P16" s="314"/>
      <c r="Q16" s="314"/>
      <c r="R16" s="314"/>
      <c r="S16" s="314"/>
      <c r="T16" s="314"/>
      <c r="U16" s="314"/>
      <c r="V16" s="314"/>
      <c r="W16" s="314"/>
      <c r="X16" s="314"/>
      <c r="Y16" s="315"/>
      <c r="Z16" s="35">
        <f>SUM(Z8:Z15)</f>
        <v>900</v>
      </c>
      <c r="AA16" s="35">
        <f>SUM(AA8:AA14)+SUM(Z15:Z15)</f>
        <v>930.16851645701445</v>
      </c>
      <c r="AB16" s="35">
        <f>AA16-Z16</f>
        <v>30.168516457014448</v>
      </c>
    </row>
    <row r="17" spans="2:28" ht="15" thickBot="1" x14ac:dyDescent="0.35"/>
    <row r="18" spans="2:28" ht="15" thickBot="1" x14ac:dyDescent="0.35">
      <c r="B18" s="313" t="s">
        <v>9846</v>
      </c>
      <c r="C18" s="314"/>
      <c r="D18" s="314"/>
      <c r="E18" s="314"/>
      <c r="F18" s="314"/>
      <c r="G18" s="314"/>
      <c r="H18" s="314"/>
      <c r="I18" s="314"/>
      <c r="J18" s="314"/>
      <c r="K18" s="314"/>
      <c r="L18" s="314"/>
      <c r="M18" s="314"/>
      <c r="N18" s="314"/>
      <c r="O18" s="314"/>
      <c r="P18" s="314"/>
      <c r="Q18" s="314"/>
      <c r="R18" s="314"/>
      <c r="S18" s="314"/>
      <c r="T18" s="314"/>
      <c r="U18" s="314"/>
      <c r="V18" s="314"/>
      <c r="W18" s="314"/>
      <c r="X18" s="314"/>
      <c r="Y18" s="315"/>
      <c r="Z18" s="35">
        <f>Z16</f>
        <v>900</v>
      </c>
      <c r="AA18" s="35">
        <f>AA16</f>
        <v>930.16851645701445</v>
      </c>
      <c r="AB18" s="35">
        <f>AA18-Z18</f>
        <v>30.168516457014448</v>
      </c>
    </row>
    <row r="19" spans="2:28" ht="15" thickBot="1" x14ac:dyDescent="0.35">
      <c r="B19" s="313" t="s">
        <v>9848</v>
      </c>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5"/>
      <c r="AB19" s="41">
        <f>AB18/Z18</f>
        <v>3.3520573841127166E-2</v>
      </c>
    </row>
    <row r="21" spans="2:28" ht="28.8" customHeight="1" x14ac:dyDescent="0.3">
      <c r="B21" s="312" t="s">
        <v>10094</v>
      </c>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row>
  </sheetData>
  <mergeCells count="21">
    <mergeCell ref="B2:AB2"/>
    <mergeCell ref="I6:I7"/>
    <mergeCell ref="J6:J7"/>
    <mergeCell ref="K6:K7"/>
    <mergeCell ref="M6:M7"/>
    <mergeCell ref="N6:N7"/>
    <mergeCell ref="O6:O7"/>
    <mergeCell ref="P6:P7"/>
    <mergeCell ref="Q6:Q7"/>
    <mergeCell ref="R6:R7"/>
    <mergeCell ref="T6:T7"/>
    <mergeCell ref="G6:G7"/>
    <mergeCell ref="C6:C7"/>
    <mergeCell ref="D6:D7"/>
    <mergeCell ref="E6:E7"/>
    <mergeCell ref="H6:H7"/>
    <mergeCell ref="B21:AB21"/>
    <mergeCell ref="B18:Y18"/>
    <mergeCell ref="B19:AA19"/>
    <mergeCell ref="B15:Y15"/>
    <mergeCell ref="B16:Y16"/>
  </mergeCells>
  <dataValidations count="1">
    <dataValidation type="list" allowBlank="1" showInputMessage="1" showErrorMessage="1" sqref="B8:B14">
      <formula1>#REF!</formula1>
    </dataValidation>
  </dataValidations>
  <pageMargins left="0.7" right="0.7" top="0.75" bottom="0.75" header="0.3" footer="0.3"/>
  <pageSetup paperSize="9" scale="41" orientation="landscape" r:id="rId1"/>
  <headerFooter>
    <oddHeader>&amp;RPríloha č. 1 - Metodika pre indexáciu - index pre vybrané druhy komodít</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32"/>
  <sheetViews>
    <sheetView view="pageBreakPreview" zoomScaleNormal="70" zoomScaleSheetLayoutView="100" workbookViewId="0">
      <selection activeCell="H11" sqref="H11"/>
    </sheetView>
  </sheetViews>
  <sheetFormatPr defaultRowHeight="13.2" x14ac:dyDescent="0.3"/>
  <cols>
    <col min="1" max="1" width="10" style="22" customWidth="1"/>
    <col min="2" max="2" width="76.109375" style="7" customWidth="1"/>
    <col min="3" max="3" width="2.6640625" style="7" customWidth="1"/>
    <col min="4" max="256" width="8.88671875" style="7"/>
    <col min="257" max="257" width="10" style="7" customWidth="1"/>
    <col min="258" max="258" width="109.109375" style="7" customWidth="1"/>
    <col min="259" max="259" width="2.6640625" style="7" customWidth="1"/>
    <col min="260" max="512" width="8.88671875" style="7"/>
    <col min="513" max="513" width="10" style="7" customWidth="1"/>
    <col min="514" max="514" width="109.109375" style="7" customWidth="1"/>
    <col min="515" max="515" width="2.6640625" style="7" customWidth="1"/>
    <col min="516" max="768" width="8.88671875" style="7"/>
    <col min="769" max="769" width="10" style="7" customWidth="1"/>
    <col min="770" max="770" width="109.109375" style="7" customWidth="1"/>
    <col min="771" max="771" width="2.6640625" style="7" customWidth="1"/>
    <col min="772" max="1024" width="8.88671875" style="7"/>
    <col min="1025" max="1025" width="10" style="7" customWidth="1"/>
    <col min="1026" max="1026" width="109.109375" style="7" customWidth="1"/>
    <col min="1027" max="1027" width="2.6640625" style="7" customWidth="1"/>
    <col min="1028" max="1280" width="8.88671875" style="7"/>
    <col min="1281" max="1281" width="10" style="7" customWidth="1"/>
    <col min="1282" max="1282" width="109.109375" style="7" customWidth="1"/>
    <col min="1283" max="1283" width="2.6640625" style="7" customWidth="1"/>
    <col min="1284" max="1536" width="8.88671875" style="7"/>
    <col min="1537" max="1537" width="10" style="7" customWidth="1"/>
    <col min="1538" max="1538" width="109.109375" style="7" customWidth="1"/>
    <col min="1539" max="1539" width="2.6640625" style="7" customWidth="1"/>
    <col min="1540" max="1792" width="8.88671875" style="7"/>
    <col min="1793" max="1793" width="10" style="7" customWidth="1"/>
    <col min="1794" max="1794" width="109.109375" style="7" customWidth="1"/>
    <col min="1795" max="1795" width="2.6640625" style="7" customWidth="1"/>
    <col min="1796" max="2048" width="8.88671875" style="7"/>
    <col min="2049" max="2049" width="10" style="7" customWidth="1"/>
    <col min="2050" max="2050" width="109.109375" style="7" customWidth="1"/>
    <col min="2051" max="2051" width="2.6640625" style="7" customWidth="1"/>
    <col min="2052" max="2304" width="8.88671875" style="7"/>
    <col min="2305" max="2305" width="10" style="7" customWidth="1"/>
    <col min="2306" max="2306" width="109.109375" style="7" customWidth="1"/>
    <col min="2307" max="2307" width="2.6640625" style="7" customWidth="1"/>
    <col min="2308" max="2560" width="8.88671875" style="7"/>
    <col min="2561" max="2561" width="10" style="7" customWidth="1"/>
    <col min="2562" max="2562" width="109.109375" style="7" customWidth="1"/>
    <col min="2563" max="2563" width="2.6640625" style="7" customWidth="1"/>
    <col min="2564" max="2816" width="8.88671875" style="7"/>
    <col min="2817" max="2817" width="10" style="7" customWidth="1"/>
    <col min="2818" max="2818" width="109.109375" style="7" customWidth="1"/>
    <col min="2819" max="2819" width="2.6640625" style="7" customWidth="1"/>
    <col min="2820" max="3072" width="8.88671875" style="7"/>
    <col min="3073" max="3073" width="10" style="7" customWidth="1"/>
    <col min="3074" max="3074" width="109.109375" style="7" customWidth="1"/>
    <col min="3075" max="3075" width="2.6640625" style="7" customWidth="1"/>
    <col min="3076" max="3328" width="8.88671875" style="7"/>
    <col min="3329" max="3329" width="10" style="7" customWidth="1"/>
    <col min="3330" max="3330" width="109.109375" style="7" customWidth="1"/>
    <col min="3331" max="3331" width="2.6640625" style="7" customWidth="1"/>
    <col min="3332" max="3584" width="8.88671875" style="7"/>
    <col min="3585" max="3585" width="10" style="7" customWidth="1"/>
    <col min="3586" max="3586" width="109.109375" style="7" customWidth="1"/>
    <col min="3587" max="3587" width="2.6640625" style="7" customWidth="1"/>
    <col min="3588" max="3840" width="8.88671875" style="7"/>
    <col min="3841" max="3841" width="10" style="7" customWidth="1"/>
    <col min="3842" max="3842" width="109.109375" style="7" customWidth="1"/>
    <col min="3843" max="3843" width="2.6640625" style="7" customWidth="1"/>
    <col min="3844" max="4096" width="8.88671875" style="7"/>
    <col min="4097" max="4097" width="10" style="7" customWidth="1"/>
    <col min="4098" max="4098" width="109.109375" style="7" customWidth="1"/>
    <col min="4099" max="4099" width="2.6640625" style="7" customWidth="1"/>
    <col min="4100" max="4352" width="8.88671875" style="7"/>
    <col min="4353" max="4353" width="10" style="7" customWidth="1"/>
    <col min="4354" max="4354" width="109.109375" style="7" customWidth="1"/>
    <col min="4355" max="4355" width="2.6640625" style="7" customWidth="1"/>
    <col min="4356" max="4608" width="8.88671875" style="7"/>
    <col min="4609" max="4609" width="10" style="7" customWidth="1"/>
    <col min="4610" max="4610" width="109.109375" style="7" customWidth="1"/>
    <col min="4611" max="4611" width="2.6640625" style="7" customWidth="1"/>
    <col min="4612" max="4864" width="8.88671875" style="7"/>
    <col min="4865" max="4865" width="10" style="7" customWidth="1"/>
    <col min="4866" max="4866" width="109.109375" style="7" customWidth="1"/>
    <col min="4867" max="4867" width="2.6640625" style="7" customWidth="1"/>
    <col min="4868" max="5120" width="8.88671875" style="7"/>
    <col min="5121" max="5121" width="10" style="7" customWidth="1"/>
    <col min="5122" max="5122" width="109.109375" style="7" customWidth="1"/>
    <col min="5123" max="5123" width="2.6640625" style="7" customWidth="1"/>
    <col min="5124" max="5376" width="8.88671875" style="7"/>
    <col min="5377" max="5377" width="10" style="7" customWidth="1"/>
    <col min="5378" max="5378" width="109.109375" style="7" customWidth="1"/>
    <col min="5379" max="5379" width="2.6640625" style="7" customWidth="1"/>
    <col min="5380" max="5632" width="8.88671875" style="7"/>
    <col min="5633" max="5633" width="10" style="7" customWidth="1"/>
    <col min="5634" max="5634" width="109.109375" style="7" customWidth="1"/>
    <col min="5635" max="5635" width="2.6640625" style="7" customWidth="1"/>
    <col min="5636" max="5888" width="8.88671875" style="7"/>
    <col min="5889" max="5889" width="10" style="7" customWidth="1"/>
    <col min="5890" max="5890" width="109.109375" style="7" customWidth="1"/>
    <col min="5891" max="5891" width="2.6640625" style="7" customWidth="1"/>
    <col min="5892" max="6144" width="8.88671875" style="7"/>
    <col min="6145" max="6145" width="10" style="7" customWidth="1"/>
    <col min="6146" max="6146" width="109.109375" style="7" customWidth="1"/>
    <col min="6147" max="6147" width="2.6640625" style="7" customWidth="1"/>
    <col min="6148" max="6400" width="8.88671875" style="7"/>
    <col min="6401" max="6401" width="10" style="7" customWidth="1"/>
    <col min="6402" max="6402" width="109.109375" style="7" customWidth="1"/>
    <col min="6403" max="6403" width="2.6640625" style="7" customWidth="1"/>
    <col min="6404" max="6656" width="8.88671875" style="7"/>
    <col min="6657" max="6657" width="10" style="7" customWidth="1"/>
    <col min="6658" max="6658" width="109.109375" style="7" customWidth="1"/>
    <col min="6659" max="6659" width="2.6640625" style="7" customWidth="1"/>
    <col min="6660" max="6912" width="8.88671875" style="7"/>
    <col min="6913" max="6913" width="10" style="7" customWidth="1"/>
    <col min="6914" max="6914" width="109.109375" style="7" customWidth="1"/>
    <col min="6915" max="6915" width="2.6640625" style="7" customWidth="1"/>
    <col min="6916" max="7168" width="8.88671875" style="7"/>
    <col min="7169" max="7169" width="10" style="7" customWidth="1"/>
    <col min="7170" max="7170" width="109.109375" style="7" customWidth="1"/>
    <col min="7171" max="7171" width="2.6640625" style="7" customWidth="1"/>
    <col min="7172" max="7424" width="8.88671875" style="7"/>
    <col min="7425" max="7425" width="10" style="7" customWidth="1"/>
    <col min="7426" max="7426" width="109.109375" style="7" customWidth="1"/>
    <col min="7427" max="7427" width="2.6640625" style="7" customWidth="1"/>
    <col min="7428" max="7680" width="8.88671875" style="7"/>
    <col min="7681" max="7681" width="10" style="7" customWidth="1"/>
    <col min="7682" max="7682" width="109.109375" style="7" customWidth="1"/>
    <col min="7683" max="7683" width="2.6640625" style="7" customWidth="1"/>
    <col min="7684" max="7936" width="8.88671875" style="7"/>
    <col min="7937" max="7937" width="10" style="7" customWidth="1"/>
    <col min="7938" max="7938" width="109.109375" style="7" customWidth="1"/>
    <col min="7939" max="7939" width="2.6640625" style="7" customWidth="1"/>
    <col min="7940" max="8192" width="8.88671875" style="7"/>
    <col min="8193" max="8193" width="10" style="7" customWidth="1"/>
    <col min="8194" max="8194" width="109.109375" style="7" customWidth="1"/>
    <col min="8195" max="8195" width="2.6640625" style="7" customWidth="1"/>
    <col min="8196" max="8448" width="8.88671875" style="7"/>
    <col min="8449" max="8449" width="10" style="7" customWidth="1"/>
    <col min="8450" max="8450" width="109.109375" style="7" customWidth="1"/>
    <col min="8451" max="8451" width="2.6640625" style="7" customWidth="1"/>
    <col min="8452" max="8704" width="8.88671875" style="7"/>
    <col min="8705" max="8705" width="10" style="7" customWidth="1"/>
    <col min="8706" max="8706" width="109.109375" style="7" customWidth="1"/>
    <col min="8707" max="8707" width="2.6640625" style="7" customWidth="1"/>
    <col min="8708" max="8960" width="8.88671875" style="7"/>
    <col min="8961" max="8961" width="10" style="7" customWidth="1"/>
    <col min="8962" max="8962" width="109.109375" style="7" customWidth="1"/>
    <col min="8963" max="8963" width="2.6640625" style="7" customWidth="1"/>
    <col min="8964" max="9216" width="8.88671875" style="7"/>
    <col min="9217" max="9217" width="10" style="7" customWidth="1"/>
    <col min="9218" max="9218" width="109.109375" style="7" customWidth="1"/>
    <col min="9219" max="9219" width="2.6640625" style="7" customWidth="1"/>
    <col min="9220" max="9472" width="8.88671875" style="7"/>
    <col min="9473" max="9473" width="10" style="7" customWidth="1"/>
    <col min="9474" max="9474" width="109.109375" style="7" customWidth="1"/>
    <col min="9475" max="9475" width="2.6640625" style="7" customWidth="1"/>
    <col min="9476" max="9728" width="8.88671875" style="7"/>
    <col min="9729" max="9729" width="10" style="7" customWidth="1"/>
    <col min="9730" max="9730" width="109.109375" style="7" customWidth="1"/>
    <col min="9731" max="9731" width="2.6640625" style="7" customWidth="1"/>
    <col min="9732" max="9984" width="8.88671875" style="7"/>
    <col min="9985" max="9985" width="10" style="7" customWidth="1"/>
    <col min="9986" max="9986" width="109.109375" style="7" customWidth="1"/>
    <col min="9987" max="9987" width="2.6640625" style="7" customWidth="1"/>
    <col min="9988" max="10240" width="8.88671875" style="7"/>
    <col min="10241" max="10241" width="10" style="7" customWidth="1"/>
    <col min="10242" max="10242" width="109.109375" style="7" customWidth="1"/>
    <col min="10243" max="10243" width="2.6640625" style="7" customWidth="1"/>
    <col min="10244" max="10496" width="8.88671875" style="7"/>
    <col min="10497" max="10497" width="10" style="7" customWidth="1"/>
    <col min="10498" max="10498" width="109.109375" style="7" customWidth="1"/>
    <col min="10499" max="10499" width="2.6640625" style="7" customWidth="1"/>
    <col min="10500" max="10752" width="8.88671875" style="7"/>
    <col min="10753" max="10753" width="10" style="7" customWidth="1"/>
    <col min="10754" max="10754" width="109.109375" style="7" customWidth="1"/>
    <col min="10755" max="10755" width="2.6640625" style="7" customWidth="1"/>
    <col min="10756" max="11008" width="8.88671875" style="7"/>
    <col min="11009" max="11009" width="10" style="7" customWidth="1"/>
    <col min="11010" max="11010" width="109.109375" style="7" customWidth="1"/>
    <col min="11011" max="11011" width="2.6640625" style="7" customWidth="1"/>
    <col min="11012" max="11264" width="8.88671875" style="7"/>
    <col min="11265" max="11265" width="10" style="7" customWidth="1"/>
    <col min="11266" max="11266" width="109.109375" style="7" customWidth="1"/>
    <col min="11267" max="11267" width="2.6640625" style="7" customWidth="1"/>
    <col min="11268" max="11520" width="8.88671875" style="7"/>
    <col min="11521" max="11521" width="10" style="7" customWidth="1"/>
    <col min="11522" max="11522" width="109.109375" style="7" customWidth="1"/>
    <col min="11523" max="11523" width="2.6640625" style="7" customWidth="1"/>
    <col min="11524" max="11776" width="8.88671875" style="7"/>
    <col min="11777" max="11777" width="10" style="7" customWidth="1"/>
    <col min="11778" max="11778" width="109.109375" style="7" customWidth="1"/>
    <col min="11779" max="11779" width="2.6640625" style="7" customWidth="1"/>
    <col min="11780" max="12032" width="8.88671875" style="7"/>
    <col min="12033" max="12033" width="10" style="7" customWidth="1"/>
    <col min="12034" max="12034" width="109.109375" style="7" customWidth="1"/>
    <col min="12035" max="12035" width="2.6640625" style="7" customWidth="1"/>
    <col min="12036" max="12288" width="8.88671875" style="7"/>
    <col min="12289" max="12289" width="10" style="7" customWidth="1"/>
    <col min="12290" max="12290" width="109.109375" style="7" customWidth="1"/>
    <col min="12291" max="12291" width="2.6640625" style="7" customWidth="1"/>
    <col min="12292" max="12544" width="8.88671875" style="7"/>
    <col min="12545" max="12545" width="10" style="7" customWidth="1"/>
    <col min="12546" max="12546" width="109.109375" style="7" customWidth="1"/>
    <col min="12547" max="12547" width="2.6640625" style="7" customWidth="1"/>
    <col min="12548" max="12800" width="8.88671875" style="7"/>
    <col min="12801" max="12801" width="10" style="7" customWidth="1"/>
    <col min="12802" max="12802" width="109.109375" style="7" customWidth="1"/>
    <col min="12803" max="12803" width="2.6640625" style="7" customWidth="1"/>
    <col min="12804" max="13056" width="8.88671875" style="7"/>
    <col min="13057" max="13057" width="10" style="7" customWidth="1"/>
    <col min="13058" max="13058" width="109.109375" style="7" customWidth="1"/>
    <col min="13059" max="13059" width="2.6640625" style="7" customWidth="1"/>
    <col min="13060" max="13312" width="8.88671875" style="7"/>
    <col min="13313" max="13313" width="10" style="7" customWidth="1"/>
    <col min="13314" max="13314" width="109.109375" style="7" customWidth="1"/>
    <col min="13315" max="13315" width="2.6640625" style="7" customWidth="1"/>
    <col min="13316" max="13568" width="8.88671875" style="7"/>
    <col min="13569" max="13569" width="10" style="7" customWidth="1"/>
    <col min="13570" max="13570" width="109.109375" style="7" customWidth="1"/>
    <col min="13571" max="13571" width="2.6640625" style="7" customWidth="1"/>
    <col min="13572" max="13824" width="8.88671875" style="7"/>
    <col min="13825" max="13825" width="10" style="7" customWidth="1"/>
    <col min="13826" max="13826" width="109.109375" style="7" customWidth="1"/>
    <col min="13827" max="13827" width="2.6640625" style="7" customWidth="1"/>
    <col min="13828" max="14080" width="8.88671875" style="7"/>
    <col min="14081" max="14081" width="10" style="7" customWidth="1"/>
    <col min="14082" max="14082" width="109.109375" style="7" customWidth="1"/>
    <col min="14083" max="14083" width="2.6640625" style="7" customWidth="1"/>
    <col min="14084" max="14336" width="8.88671875" style="7"/>
    <col min="14337" max="14337" width="10" style="7" customWidth="1"/>
    <col min="14338" max="14338" width="109.109375" style="7" customWidth="1"/>
    <col min="14339" max="14339" width="2.6640625" style="7" customWidth="1"/>
    <col min="14340" max="14592" width="8.88671875" style="7"/>
    <col min="14593" max="14593" width="10" style="7" customWidth="1"/>
    <col min="14594" max="14594" width="109.109375" style="7" customWidth="1"/>
    <col min="14595" max="14595" width="2.6640625" style="7" customWidth="1"/>
    <col min="14596" max="14848" width="8.88671875" style="7"/>
    <col min="14849" max="14849" width="10" style="7" customWidth="1"/>
    <col min="14850" max="14850" width="109.109375" style="7" customWidth="1"/>
    <col min="14851" max="14851" width="2.6640625" style="7" customWidth="1"/>
    <col min="14852" max="15104" width="8.88671875" style="7"/>
    <col min="15105" max="15105" width="10" style="7" customWidth="1"/>
    <col min="15106" max="15106" width="109.109375" style="7" customWidth="1"/>
    <col min="15107" max="15107" width="2.6640625" style="7" customWidth="1"/>
    <col min="15108" max="15360" width="8.88671875" style="7"/>
    <col min="15361" max="15361" width="10" style="7" customWidth="1"/>
    <col min="15362" max="15362" width="109.109375" style="7" customWidth="1"/>
    <col min="15363" max="15363" width="2.6640625" style="7" customWidth="1"/>
    <col min="15364" max="15616" width="8.88671875" style="7"/>
    <col min="15617" max="15617" width="10" style="7" customWidth="1"/>
    <col min="15618" max="15618" width="109.109375" style="7" customWidth="1"/>
    <col min="15619" max="15619" width="2.6640625" style="7" customWidth="1"/>
    <col min="15620" max="15872" width="8.88671875" style="7"/>
    <col min="15873" max="15873" width="10" style="7" customWidth="1"/>
    <col min="15874" max="15874" width="109.109375" style="7" customWidth="1"/>
    <col min="15875" max="15875" width="2.6640625" style="7" customWidth="1"/>
    <col min="15876" max="16128" width="8.88671875" style="7"/>
    <col min="16129" max="16129" width="10" style="7" customWidth="1"/>
    <col min="16130" max="16130" width="109.109375" style="7" customWidth="1"/>
    <col min="16131" max="16131" width="2.6640625" style="7" customWidth="1"/>
    <col min="16132" max="16384" width="8.88671875" style="7"/>
  </cols>
  <sheetData>
    <row r="1" spans="1:15" ht="18" x14ac:dyDescent="0.35">
      <c r="A1" s="323" t="s">
        <v>9822</v>
      </c>
      <c r="B1" s="323"/>
      <c r="C1" s="6"/>
      <c r="D1" s="6"/>
      <c r="E1" s="6"/>
      <c r="F1" s="6"/>
      <c r="G1" s="6"/>
      <c r="H1" s="6"/>
      <c r="I1" s="6"/>
      <c r="J1" s="6"/>
      <c r="K1" s="6"/>
      <c r="L1" s="6"/>
      <c r="M1" s="6"/>
      <c r="N1" s="6"/>
      <c r="O1" s="6"/>
    </row>
    <row r="2" spans="1:15" ht="14.4" x14ac:dyDescent="0.3">
      <c r="A2" s="8" t="s">
        <v>0</v>
      </c>
      <c r="B2" s="9"/>
      <c r="C2" s="9"/>
      <c r="D2" s="9"/>
      <c r="E2" s="9"/>
      <c r="F2" s="9"/>
      <c r="G2" s="9"/>
      <c r="H2" s="9"/>
      <c r="I2" s="9"/>
      <c r="J2" s="9"/>
      <c r="K2" s="9"/>
      <c r="L2" s="9"/>
      <c r="M2" s="9"/>
      <c r="N2" s="9"/>
      <c r="O2" s="9"/>
    </row>
    <row r="3" spans="1:15" ht="70.8" customHeight="1" x14ac:dyDescent="0.3">
      <c r="A3" s="322" t="s">
        <v>9823</v>
      </c>
      <c r="B3" s="322"/>
      <c r="C3" s="9"/>
      <c r="D3" s="9"/>
      <c r="E3" s="9"/>
      <c r="F3" s="9"/>
      <c r="G3" s="9"/>
      <c r="H3" s="9"/>
      <c r="I3" s="9"/>
      <c r="J3" s="9"/>
      <c r="K3" s="9"/>
      <c r="L3" s="9"/>
      <c r="M3" s="9"/>
      <c r="N3" s="9"/>
      <c r="O3" s="9"/>
    </row>
    <row r="4" spans="1:15" ht="14.4" x14ac:dyDescent="0.3">
      <c r="A4" s="8" t="s">
        <v>9824</v>
      </c>
      <c r="B4" s="9"/>
      <c r="C4" s="9"/>
      <c r="D4" s="9"/>
      <c r="E4" s="9"/>
      <c r="F4" s="9"/>
      <c r="G4" s="9"/>
      <c r="H4" s="9"/>
      <c r="I4" s="9"/>
      <c r="J4" s="9"/>
      <c r="K4" s="9"/>
      <c r="L4" s="9"/>
      <c r="M4" s="9"/>
      <c r="N4" s="9"/>
      <c r="O4" s="9"/>
    </row>
    <row r="5" spans="1:15" ht="25.8" customHeight="1" x14ac:dyDescent="0.3">
      <c r="A5" s="324" t="s">
        <v>9825</v>
      </c>
      <c r="B5" s="324"/>
      <c r="C5" s="9"/>
      <c r="D5" s="9"/>
      <c r="E5" s="9"/>
      <c r="F5" s="9"/>
      <c r="G5" s="9"/>
      <c r="H5" s="9"/>
      <c r="I5" s="9"/>
      <c r="J5" s="9"/>
      <c r="K5" s="9"/>
      <c r="L5" s="9"/>
      <c r="M5" s="9"/>
      <c r="N5" s="9"/>
      <c r="O5" s="9"/>
    </row>
    <row r="6" spans="1:15" ht="25.8" customHeight="1" x14ac:dyDescent="0.3">
      <c r="A6" s="324"/>
      <c r="B6" s="324"/>
      <c r="C6" s="9"/>
      <c r="D6" s="9"/>
      <c r="E6" s="9"/>
      <c r="F6" s="9"/>
      <c r="G6" s="9"/>
      <c r="H6" s="9"/>
      <c r="I6" s="9"/>
      <c r="J6" s="9"/>
      <c r="K6" s="9"/>
      <c r="L6" s="9"/>
      <c r="M6" s="9"/>
      <c r="N6" s="9"/>
      <c r="O6" s="9"/>
    </row>
    <row r="7" spans="1:15" ht="25.8" customHeight="1" x14ac:dyDescent="0.3">
      <c r="A7" s="324"/>
      <c r="B7" s="324"/>
      <c r="C7" s="9"/>
      <c r="D7" s="9"/>
      <c r="E7" s="9"/>
      <c r="F7" s="9"/>
      <c r="G7" s="9"/>
      <c r="H7" s="9"/>
      <c r="I7" s="9"/>
      <c r="J7" s="9"/>
      <c r="K7" s="9"/>
      <c r="L7" s="9"/>
      <c r="M7" s="9"/>
      <c r="N7" s="9"/>
      <c r="O7" s="9"/>
    </row>
    <row r="8" spans="1:15" ht="25.8" customHeight="1" x14ac:dyDescent="0.3">
      <c r="A8" s="324"/>
      <c r="B8" s="324"/>
      <c r="C8" s="9"/>
      <c r="D8" s="9"/>
      <c r="E8" s="9"/>
      <c r="F8" s="9"/>
      <c r="G8" s="9"/>
      <c r="H8" s="9"/>
      <c r="I8" s="9"/>
      <c r="J8" s="9"/>
      <c r="K8" s="9"/>
      <c r="L8" s="9"/>
      <c r="M8" s="9"/>
      <c r="N8" s="9"/>
      <c r="O8" s="9"/>
    </row>
    <row r="9" spans="1:15" ht="14.4" x14ac:dyDescent="0.3">
      <c r="A9" s="23"/>
      <c r="B9" s="9"/>
      <c r="C9" s="9"/>
      <c r="D9" s="9"/>
      <c r="E9" s="9"/>
      <c r="F9" s="9"/>
      <c r="G9" s="9"/>
      <c r="H9" s="9"/>
      <c r="I9" s="9"/>
      <c r="J9" s="9"/>
      <c r="K9" s="9"/>
      <c r="L9" s="9"/>
      <c r="M9" s="9"/>
      <c r="N9" s="9"/>
      <c r="O9" s="9"/>
    </row>
    <row r="10" spans="1:15" ht="15.9" customHeight="1" x14ac:dyDescent="0.3">
      <c r="A10" s="10" t="s">
        <v>1</v>
      </c>
      <c r="B10" s="11" t="s">
        <v>2</v>
      </c>
    </row>
    <row r="11" spans="1:15" ht="18.899999999999999" customHeight="1" x14ac:dyDescent="0.3">
      <c r="A11" s="12" t="s">
        <v>3</v>
      </c>
      <c r="B11" s="13" t="s">
        <v>4</v>
      </c>
    </row>
    <row r="12" spans="1:15" ht="15" customHeight="1" x14ac:dyDescent="0.3">
      <c r="A12" s="42">
        <v>1</v>
      </c>
      <c r="B12" s="13" t="s">
        <v>5</v>
      </c>
    </row>
    <row r="13" spans="1:15" ht="15" customHeight="1" x14ac:dyDescent="0.3">
      <c r="A13" s="14" t="s">
        <v>6</v>
      </c>
      <c r="B13" s="13" t="s">
        <v>7</v>
      </c>
    </row>
    <row r="14" spans="1:15" ht="15" customHeight="1" x14ac:dyDescent="0.3">
      <c r="A14" s="14" t="s">
        <v>8</v>
      </c>
      <c r="B14" s="13" t="s">
        <v>9</v>
      </c>
    </row>
    <row r="15" spans="1:15" ht="15" customHeight="1" x14ac:dyDescent="0.3">
      <c r="A15" s="14" t="s">
        <v>10</v>
      </c>
      <c r="B15" s="13" t="s">
        <v>11</v>
      </c>
    </row>
    <row r="16" spans="1:15" ht="15" customHeight="1" x14ac:dyDescent="0.3">
      <c r="A16" s="14" t="s">
        <v>12</v>
      </c>
      <c r="B16" s="13" t="s">
        <v>13</v>
      </c>
    </row>
    <row r="17" spans="1:2" ht="15" customHeight="1" x14ac:dyDescent="0.3">
      <c r="A17" s="14" t="s">
        <v>14</v>
      </c>
      <c r="B17" s="13" t="s">
        <v>15</v>
      </c>
    </row>
    <row r="18" spans="1:2" ht="15" customHeight="1" x14ac:dyDescent="0.3">
      <c r="A18" s="14" t="s">
        <v>16</v>
      </c>
      <c r="B18" s="13" t="s">
        <v>17</v>
      </c>
    </row>
    <row r="19" spans="1:2" ht="15" customHeight="1" x14ac:dyDescent="0.3">
      <c r="A19" s="14" t="s">
        <v>18</v>
      </c>
      <c r="B19" s="13" t="s">
        <v>17</v>
      </c>
    </row>
    <row r="20" spans="1:2" ht="15" customHeight="1" x14ac:dyDescent="0.3">
      <c r="A20" s="14" t="s">
        <v>19</v>
      </c>
      <c r="B20" s="13" t="s">
        <v>20</v>
      </c>
    </row>
    <row r="21" spans="1:2" ht="15" customHeight="1" x14ac:dyDescent="0.3">
      <c r="A21" s="14" t="s">
        <v>21</v>
      </c>
      <c r="B21" s="13" t="s">
        <v>22</v>
      </c>
    </row>
    <row r="22" spans="1:2" ht="15" customHeight="1" x14ac:dyDescent="0.3">
      <c r="A22" s="14" t="s">
        <v>23</v>
      </c>
      <c r="B22" s="13" t="s">
        <v>24</v>
      </c>
    </row>
    <row r="23" spans="1:2" ht="15" customHeight="1" x14ac:dyDescent="0.3">
      <c r="A23" s="14" t="s">
        <v>25</v>
      </c>
      <c r="B23" s="13" t="s">
        <v>26</v>
      </c>
    </row>
    <row r="24" spans="1:2" ht="15" customHeight="1" x14ac:dyDescent="0.3">
      <c r="A24" s="14" t="s">
        <v>27</v>
      </c>
      <c r="B24" s="13" t="s">
        <v>28</v>
      </c>
    </row>
    <row r="25" spans="1:2" ht="15" customHeight="1" x14ac:dyDescent="0.3">
      <c r="A25" s="14" t="s">
        <v>29</v>
      </c>
      <c r="B25" s="13" t="s">
        <v>30</v>
      </c>
    </row>
    <row r="26" spans="1:2" ht="15" customHeight="1" x14ac:dyDescent="0.3">
      <c r="A26" s="14" t="s">
        <v>31</v>
      </c>
      <c r="B26" s="13" t="s">
        <v>32</v>
      </c>
    </row>
    <row r="27" spans="1:2" ht="15" customHeight="1" x14ac:dyDescent="0.3">
      <c r="A27" s="14" t="s">
        <v>33</v>
      </c>
      <c r="B27" s="13" t="s">
        <v>34</v>
      </c>
    </row>
    <row r="28" spans="1:2" ht="15" customHeight="1" x14ac:dyDescent="0.3">
      <c r="A28" s="14" t="s">
        <v>35</v>
      </c>
      <c r="B28" s="13" t="s">
        <v>36</v>
      </c>
    </row>
    <row r="29" spans="1:2" ht="15" customHeight="1" x14ac:dyDescent="0.3">
      <c r="A29" s="14" t="s">
        <v>37</v>
      </c>
      <c r="B29" s="13" t="s">
        <v>38</v>
      </c>
    </row>
    <row r="30" spans="1:2" ht="15" customHeight="1" x14ac:dyDescent="0.3">
      <c r="A30" s="14" t="s">
        <v>39</v>
      </c>
      <c r="B30" s="13" t="s">
        <v>38</v>
      </c>
    </row>
    <row r="31" spans="1:2" ht="15" customHeight="1" x14ac:dyDescent="0.3">
      <c r="A31" s="14" t="s">
        <v>40</v>
      </c>
      <c r="B31" s="13" t="s">
        <v>41</v>
      </c>
    </row>
    <row r="32" spans="1:2" ht="15" customHeight="1" x14ac:dyDescent="0.3">
      <c r="A32" s="14" t="s">
        <v>42</v>
      </c>
      <c r="B32" s="13" t="s">
        <v>43</v>
      </c>
    </row>
    <row r="33" spans="1:2" ht="15" customHeight="1" x14ac:dyDescent="0.3">
      <c r="A33" s="14" t="s">
        <v>44</v>
      </c>
      <c r="B33" s="13" t="s">
        <v>45</v>
      </c>
    </row>
    <row r="34" spans="1:2" ht="15" customHeight="1" x14ac:dyDescent="0.3">
      <c r="A34" s="14" t="s">
        <v>46</v>
      </c>
      <c r="B34" s="13" t="s">
        <v>47</v>
      </c>
    </row>
    <row r="35" spans="1:2" ht="15" customHeight="1" x14ac:dyDescent="0.3">
      <c r="A35" s="14" t="s">
        <v>48</v>
      </c>
      <c r="B35" s="13" t="s">
        <v>49</v>
      </c>
    </row>
    <row r="36" spans="1:2" ht="15" customHeight="1" x14ac:dyDescent="0.3">
      <c r="A36" s="14" t="s">
        <v>50</v>
      </c>
      <c r="B36" s="13" t="s">
        <v>51</v>
      </c>
    </row>
    <row r="37" spans="1:2" ht="15" customHeight="1" x14ac:dyDescent="0.3">
      <c r="A37" s="14" t="s">
        <v>52</v>
      </c>
      <c r="B37" s="13" t="s">
        <v>53</v>
      </c>
    </row>
    <row r="38" spans="1:2" ht="15" customHeight="1" x14ac:dyDescent="0.3">
      <c r="A38" s="14" t="s">
        <v>54</v>
      </c>
      <c r="B38" s="13" t="s">
        <v>55</v>
      </c>
    </row>
    <row r="39" spans="1:2" ht="15" customHeight="1" x14ac:dyDescent="0.3">
      <c r="A39" s="14" t="s">
        <v>56</v>
      </c>
      <c r="B39" s="13" t="s">
        <v>57</v>
      </c>
    </row>
    <row r="40" spans="1:2" ht="15" customHeight="1" x14ac:dyDescent="0.3">
      <c r="A40" s="14" t="s">
        <v>58</v>
      </c>
      <c r="B40" s="13" t="s">
        <v>59</v>
      </c>
    </row>
    <row r="41" spans="1:2" ht="15" customHeight="1" x14ac:dyDescent="0.3">
      <c r="A41" s="14" t="s">
        <v>60</v>
      </c>
      <c r="B41" s="13" t="s">
        <v>61</v>
      </c>
    </row>
    <row r="42" spans="1:2" ht="15" customHeight="1" x14ac:dyDescent="0.3">
      <c r="A42" s="14" t="s">
        <v>62</v>
      </c>
      <c r="B42" s="13" t="s">
        <v>63</v>
      </c>
    </row>
    <row r="43" spans="1:2" ht="15" customHeight="1" x14ac:dyDescent="0.3">
      <c r="A43" s="14" t="s">
        <v>64</v>
      </c>
      <c r="B43" s="13" t="s">
        <v>65</v>
      </c>
    </row>
    <row r="44" spans="1:2" ht="15" customHeight="1" x14ac:dyDescent="0.3">
      <c r="A44" s="14" t="s">
        <v>66</v>
      </c>
      <c r="B44" s="13" t="s">
        <v>67</v>
      </c>
    </row>
    <row r="45" spans="1:2" ht="15" customHeight="1" x14ac:dyDescent="0.3">
      <c r="A45" s="14" t="s">
        <v>68</v>
      </c>
      <c r="B45" s="13" t="s">
        <v>69</v>
      </c>
    </row>
    <row r="46" spans="1:2" ht="15" customHeight="1" x14ac:dyDescent="0.3">
      <c r="A46" s="14" t="s">
        <v>70</v>
      </c>
      <c r="B46" s="13" t="s">
        <v>71</v>
      </c>
    </row>
    <row r="47" spans="1:2" ht="15" customHeight="1" x14ac:dyDescent="0.3">
      <c r="A47" s="14" t="s">
        <v>72</v>
      </c>
      <c r="B47" s="13" t="s">
        <v>73</v>
      </c>
    </row>
    <row r="48" spans="1:2" ht="15" customHeight="1" x14ac:dyDescent="0.3">
      <c r="A48" s="14" t="s">
        <v>74</v>
      </c>
      <c r="B48" s="13" t="s">
        <v>75</v>
      </c>
    </row>
    <row r="49" spans="1:2" ht="15" customHeight="1" x14ac:dyDescent="0.3">
      <c r="A49" s="14" t="s">
        <v>76</v>
      </c>
      <c r="B49" s="13" t="s">
        <v>77</v>
      </c>
    </row>
    <row r="50" spans="1:2" ht="15" customHeight="1" x14ac:dyDescent="0.3">
      <c r="A50" s="14" t="s">
        <v>78</v>
      </c>
      <c r="B50" s="13" t="s">
        <v>79</v>
      </c>
    </row>
    <row r="51" spans="1:2" ht="15" customHeight="1" x14ac:dyDescent="0.3">
      <c r="A51" s="14" t="s">
        <v>80</v>
      </c>
      <c r="B51" s="13" t="s">
        <v>81</v>
      </c>
    </row>
    <row r="52" spans="1:2" ht="18.899999999999999" customHeight="1" x14ac:dyDescent="0.3">
      <c r="A52" s="14" t="s">
        <v>82</v>
      </c>
      <c r="B52" s="13" t="s">
        <v>83</v>
      </c>
    </row>
    <row r="53" spans="1:2" ht="15" customHeight="1" x14ac:dyDescent="0.3">
      <c r="A53" s="14" t="s">
        <v>84</v>
      </c>
      <c r="B53" s="13" t="s">
        <v>85</v>
      </c>
    </row>
    <row r="54" spans="1:2" ht="15" customHeight="1" x14ac:dyDescent="0.3">
      <c r="A54" s="14" t="s">
        <v>86</v>
      </c>
      <c r="B54" s="13" t="s">
        <v>87</v>
      </c>
    </row>
    <row r="55" spans="1:2" ht="15" customHeight="1" x14ac:dyDescent="0.3">
      <c r="A55" s="14" t="s">
        <v>88</v>
      </c>
      <c r="B55" s="13" t="s">
        <v>89</v>
      </c>
    </row>
    <row r="56" spans="1:2" ht="15" customHeight="1" x14ac:dyDescent="0.3">
      <c r="A56" s="14" t="s">
        <v>90</v>
      </c>
      <c r="B56" s="13" t="s">
        <v>89</v>
      </c>
    </row>
    <row r="57" spans="1:2" ht="15" customHeight="1" x14ac:dyDescent="0.3">
      <c r="A57" s="14" t="s">
        <v>91</v>
      </c>
      <c r="B57" s="13" t="s">
        <v>89</v>
      </c>
    </row>
    <row r="58" spans="1:2" ht="15" customHeight="1" x14ac:dyDescent="0.3">
      <c r="A58" s="14" t="s">
        <v>92</v>
      </c>
      <c r="B58" s="13" t="s">
        <v>93</v>
      </c>
    </row>
    <row r="59" spans="1:2" ht="15" customHeight="1" x14ac:dyDescent="0.3">
      <c r="A59" s="12" t="s">
        <v>94</v>
      </c>
      <c r="B59" s="13" t="s">
        <v>95</v>
      </c>
    </row>
    <row r="60" spans="1:2" ht="15" customHeight="1" x14ac:dyDescent="0.3">
      <c r="A60" s="14" t="s">
        <v>96</v>
      </c>
      <c r="B60" s="13" t="s">
        <v>97</v>
      </c>
    </row>
    <row r="61" spans="1:2" ht="15" customHeight="1" x14ac:dyDescent="0.3">
      <c r="A61" s="14" t="s">
        <v>98</v>
      </c>
      <c r="B61" s="13" t="s">
        <v>99</v>
      </c>
    </row>
    <row r="62" spans="1:2" ht="15" customHeight="1" x14ac:dyDescent="0.3">
      <c r="A62" s="14" t="s">
        <v>100</v>
      </c>
      <c r="B62" s="13" t="s">
        <v>101</v>
      </c>
    </row>
    <row r="63" spans="1:2" ht="15" customHeight="1" x14ac:dyDescent="0.3">
      <c r="A63" s="14" t="s">
        <v>102</v>
      </c>
      <c r="B63" s="13" t="s">
        <v>103</v>
      </c>
    </row>
    <row r="64" spans="1:2" ht="15" customHeight="1" x14ac:dyDescent="0.3">
      <c r="A64" s="14" t="s">
        <v>104</v>
      </c>
      <c r="B64" s="13" t="s">
        <v>105</v>
      </c>
    </row>
    <row r="65" spans="1:2" ht="15" customHeight="1" x14ac:dyDescent="0.3">
      <c r="A65" s="14" t="s">
        <v>106</v>
      </c>
      <c r="B65" s="13" t="s">
        <v>107</v>
      </c>
    </row>
    <row r="66" spans="1:2" ht="15" customHeight="1" x14ac:dyDescent="0.3">
      <c r="A66" s="14" t="s">
        <v>108</v>
      </c>
      <c r="B66" s="13" t="s">
        <v>109</v>
      </c>
    </row>
    <row r="67" spans="1:2" ht="15" customHeight="1" x14ac:dyDescent="0.3">
      <c r="A67" s="14" t="s">
        <v>110</v>
      </c>
      <c r="B67" s="13" t="s">
        <v>111</v>
      </c>
    </row>
    <row r="68" spans="1:2" ht="15" customHeight="1" x14ac:dyDescent="0.3">
      <c r="A68" s="15" t="s">
        <v>112</v>
      </c>
      <c r="B68" s="13" t="s">
        <v>113</v>
      </c>
    </row>
    <row r="69" spans="1:2" ht="15" customHeight="1" x14ac:dyDescent="0.3">
      <c r="A69" s="14" t="s">
        <v>114</v>
      </c>
      <c r="B69" s="13" t="s">
        <v>115</v>
      </c>
    </row>
    <row r="70" spans="1:2" ht="15" customHeight="1" x14ac:dyDescent="0.3">
      <c r="A70" s="14" t="s">
        <v>116</v>
      </c>
      <c r="B70" s="13" t="s">
        <v>117</v>
      </c>
    </row>
    <row r="71" spans="1:2" ht="15" customHeight="1" x14ac:dyDescent="0.3">
      <c r="A71" s="15" t="s">
        <v>118</v>
      </c>
      <c r="B71" s="13" t="s">
        <v>119</v>
      </c>
    </row>
    <row r="72" spans="1:2" ht="15" customHeight="1" x14ac:dyDescent="0.3">
      <c r="A72" s="14" t="s">
        <v>120</v>
      </c>
      <c r="B72" s="13" t="s">
        <v>121</v>
      </c>
    </row>
    <row r="73" spans="1:2" ht="15" customHeight="1" x14ac:dyDescent="0.3">
      <c r="A73" s="14" t="s">
        <v>122</v>
      </c>
      <c r="B73" s="13" t="s">
        <v>123</v>
      </c>
    </row>
    <row r="74" spans="1:2" ht="15" customHeight="1" x14ac:dyDescent="0.3">
      <c r="A74" s="14" t="s">
        <v>124</v>
      </c>
      <c r="B74" s="13" t="s">
        <v>125</v>
      </c>
    </row>
    <row r="75" spans="1:2" ht="15" customHeight="1" x14ac:dyDescent="0.3">
      <c r="A75" s="14" t="s">
        <v>126</v>
      </c>
      <c r="B75" s="13" t="s">
        <v>127</v>
      </c>
    </row>
    <row r="76" spans="1:2" ht="15" customHeight="1" x14ac:dyDescent="0.3">
      <c r="A76" s="14" t="s">
        <v>128</v>
      </c>
      <c r="B76" s="13" t="s">
        <v>129</v>
      </c>
    </row>
    <row r="77" spans="1:2" ht="15" customHeight="1" x14ac:dyDescent="0.3">
      <c r="A77" s="15" t="s">
        <v>130</v>
      </c>
      <c r="B77" s="13" t="s">
        <v>131</v>
      </c>
    </row>
    <row r="78" spans="1:2" ht="15" customHeight="1" x14ac:dyDescent="0.3">
      <c r="A78" s="14" t="s">
        <v>132</v>
      </c>
      <c r="B78" s="13" t="s">
        <v>133</v>
      </c>
    </row>
    <row r="79" spans="1:2" ht="15" customHeight="1" x14ac:dyDescent="0.3">
      <c r="A79" s="14" t="s">
        <v>134</v>
      </c>
      <c r="B79" s="13" t="s">
        <v>135</v>
      </c>
    </row>
    <row r="80" spans="1:2" ht="15" customHeight="1" x14ac:dyDescent="0.3">
      <c r="A80" s="14" t="s">
        <v>136</v>
      </c>
      <c r="B80" s="13" t="s">
        <v>137</v>
      </c>
    </row>
    <row r="81" spans="1:2" ht="15" customHeight="1" x14ac:dyDescent="0.3">
      <c r="A81" s="14" t="s">
        <v>138</v>
      </c>
      <c r="B81" s="13" t="s">
        <v>139</v>
      </c>
    </row>
    <row r="82" spans="1:2" ht="15" customHeight="1" x14ac:dyDescent="0.3">
      <c r="A82" s="14" t="s">
        <v>140</v>
      </c>
      <c r="B82" s="13" t="s">
        <v>141</v>
      </c>
    </row>
    <row r="83" spans="1:2" ht="15" customHeight="1" x14ac:dyDescent="0.3">
      <c r="A83" s="15" t="s">
        <v>142</v>
      </c>
      <c r="B83" s="13" t="s">
        <v>143</v>
      </c>
    </row>
    <row r="84" spans="1:2" ht="15" customHeight="1" x14ac:dyDescent="0.3">
      <c r="A84" s="14" t="s">
        <v>144</v>
      </c>
      <c r="B84" s="13" t="s">
        <v>145</v>
      </c>
    </row>
    <row r="85" spans="1:2" ht="15" customHeight="1" x14ac:dyDescent="0.3">
      <c r="A85" s="14" t="s">
        <v>146</v>
      </c>
      <c r="B85" s="13" t="s">
        <v>147</v>
      </c>
    </row>
    <row r="86" spans="1:2" ht="15" customHeight="1" x14ac:dyDescent="0.3">
      <c r="A86" s="14" t="s">
        <v>148</v>
      </c>
      <c r="B86" s="13" t="s">
        <v>149</v>
      </c>
    </row>
    <row r="87" spans="1:2" ht="15" customHeight="1" x14ac:dyDescent="0.3">
      <c r="A87" s="14" t="s">
        <v>150</v>
      </c>
      <c r="B87" s="13" t="s">
        <v>151</v>
      </c>
    </row>
    <row r="88" spans="1:2" ht="15" customHeight="1" x14ac:dyDescent="0.3">
      <c r="A88" s="14" t="s">
        <v>152</v>
      </c>
      <c r="B88" s="13" t="s">
        <v>153</v>
      </c>
    </row>
    <row r="89" spans="1:2" ht="15" customHeight="1" x14ac:dyDescent="0.3">
      <c r="A89" s="15" t="s">
        <v>154</v>
      </c>
      <c r="B89" s="13" t="s">
        <v>155</v>
      </c>
    </row>
    <row r="90" spans="1:2" ht="15" customHeight="1" x14ac:dyDescent="0.3">
      <c r="A90" s="14" t="s">
        <v>156</v>
      </c>
      <c r="B90" s="13" t="s">
        <v>155</v>
      </c>
    </row>
    <row r="91" spans="1:2" ht="15" customHeight="1" x14ac:dyDescent="0.3">
      <c r="A91" s="15" t="s">
        <v>157</v>
      </c>
      <c r="B91" s="13" t="s">
        <v>158</v>
      </c>
    </row>
    <row r="92" spans="1:2" ht="15" customHeight="1" x14ac:dyDescent="0.3">
      <c r="A92" s="14" t="s">
        <v>159</v>
      </c>
      <c r="B92" s="13" t="s">
        <v>160</v>
      </c>
    </row>
    <row r="93" spans="1:2" ht="15" customHeight="1" x14ac:dyDescent="0.3">
      <c r="A93" s="14" t="s">
        <v>161</v>
      </c>
      <c r="B93" s="13" t="s">
        <v>162</v>
      </c>
    </row>
    <row r="94" spans="1:2" ht="15" customHeight="1" x14ac:dyDescent="0.3">
      <c r="A94" s="15" t="s">
        <v>163</v>
      </c>
      <c r="B94" s="13" t="s">
        <v>164</v>
      </c>
    </row>
    <row r="95" spans="1:2" ht="15" customHeight="1" x14ac:dyDescent="0.3">
      <c r="A95" s="14" t="s">
        <v>165</v>
      </c>
      <c r="B95" s="13" t="s">
        <v>164</v>
      </c>
    </row>
    <row r="96" spans="1:2" ht="18.899999999999999" customHeight="1" x14ac:dyDescent="0.3">
      <c r="A96" s="15" t="s">
        <v>166</v>
      </c>
      <c r="B96" s="13" t="s">
        <v>167</v>
      </c>
    </row>
    <row r="97" spans="1:2" ht="15" customHeight="1" x14ac:dyDescent="0.3">
      <c r="A97" s="14" t="s">
        <v>168</v>
      </c>
      <c r="B97" s="13" t="s">
        <v>167</v>
      </c>
    </row>
    <row r="98" spans="1:2" ht="15" customHeight="1" x14ac:dyDescent="0.3">
      <c r="A98" s="14" t="s">
        <v>169</v>
      </c>
      <c r="B98" s="13" t="s">
        <v>170</v>
      </c>
    </row>
    <row r="99" spans="1:2" ht="15" customHeight="1" x14ac:dyDescent="0.3">
      <c r="A99" s="12" t="s">
        <v>171</v>
      </c>
      <c r="B99" s="13" t="s">
        <v>170</v>
      </c>
    </row>
    <row r="100" spans="1:2" ht="15" customHeight="1" x14ac:dyDescent="0.3">
      <c r="A100" s="14" t="s">
        <v>172</v>
      </c>
      <c r="B100" s="13" t="s">
        <v>170</v>
      </c>
    </row>
    <row r="101" spans="1:2" ht="15" customHeight="1" x14ac:dyDescent="0.3">
      <c r="A101" s="14" t="s">
        <v>173</v>
      </c>
      <c r="B101" s="13" t="s">
        <v>174</v>
      </c>
    </row>
    <row r="102" spans="1:2" ht="15" customHeight="1" x14ac:dyDescent="0.3">
      <c r="A102" s="12" t="s">
        <v>175</v>
      </c>
      <c r="B102" s="13" t="s">
        <v>174</v>
      </c>
    </row>
    <row r="103" spans="1:2" ht="15" customHeight="1" x14ac:dyDescent="0.3">
      <c r="A103" s="14" t="s">
        <v>176</v>
      </c>
      <c r="B103" s="13" t="s">
        <v>174</v>
      </c>
    </row>
    <row r="104" spans="1:2" ht="15" customHeight="1" x14ac:dyDescent="0.3">
      <c r="A104" s="14" t="s">
        <v>177</v>
      </c>
      <c r="B104" s="13" t="s">
        <v>178</v>
      </c>
    </row>
    <row r="105" spans="1:2" ht="15" customHeight="1" x14ac:dyDescent="0.3">
      <c r="A105" s="12" t="s">
        <v>179</v>
      </c>
      <c r="B105" s="13" t="s">
        <v>178</v>
      </c>
    </row>
    <row r="106" spans="1:2" ht="15" customHeight="1" x14ac:dyDescent="0.3">
      <c r="A106" s="14" t="s">
        <v>180</v>
      </c>
      <c r="B106" s="13" t="s">
        <v>181</v>
      </c>
    </row>
    <row r="107" spans="1:2" ht="15" customHeight="1" x14ac:dyDescent="0.3">
      <c r="A107" s="14" t="s">
        <v>182</v>
      </c>
      <c r="B107" s="13" t="s">
        <v>183</v>
      </c>
    </row>
    <row r="108" spans="1:2" ht="15" customHeight="1" x14ac:dyDescent="0.3">
      <c r="A108" s="14" t="s">
        <v>184</v>
      </c>
      <c r="B108" s="13" t="s">
        <v>185</v>
      </c>
    </row>
    <row r="109" spans="1:2" ht="15" customHeight="1" x14ac:dyDescent="0.3">
      <c r="A109" s="14" t="s">
        <v>186</v>
      </c>
      <c r="B109" s="13" t="s">
        <v>187</v>
      </c>
    </row>
    <row r="110" spans="1:2" ht="15" customHeight="1" x14ac:dyDescent="0.3">
      <c r="A110" s="12" t="s">
        <v>188</v>
      </c>
      <c r="B110" s="13" t="s">
        <v>189</v>
      </c>
    </row>
    <row r="111" spans="1:2" ht="15" customHeight="1" x14ac:dyDescent="0.3">
      <c r="A111" s="14" t="s">
        <v>190</v>
      </c>
      <c r="B111" s="13" t="s">
        <v>189</v>
      </c>
    </row>
    <row r="112" spans="1:2" ht="15" customHeight="1" x14ac:dyDescent="0.3">
      <c r="A112" s="15" t="s">
        <v>191</v>
      </c>
      <c r="B112" s="13" t="s">
        <v>192</v>
      </c>
    </row>
    <row r="113" spans="1:2" ht="15" customHeight="1" x14ac:dyDescent="0.3">
      <c r="A113" s="14" t="s">
        <v>193</v>
      </c>
      <c r="B113" s="13" t="s">
        <v>194</v>
      </c>
    </row>
    <row r="114" spans="1:2" ht="15" customHeight="1" x14ac:dyDescent="0.3">
      <c r="A114" s="14" t="s">
        <v>195</v>
      </c>
      <c r="B114" s="13" t="s">
        <v>196</v>
      </c>
    </row>
    <row r="115" spans="1:2" ht="15" customHeight="1" x14ac:dyDescent="0.3">
      <c r="A115" s="15" t="s">
        <v>197</v>
      </c>
      <c r="B115" s="13" t="s">
        <v>198</v>
      </c>
    </row>
    <row r="116" spans="1:2" ht="15" customHeight="1" x14ac:dyDescent="0.3">
      <c r="A116" s="14" t="s">
        <v>199</v>
      </c>
      <c r="B116" s="13" t="s">
        <v>200</v>
      </c>
    </row>
    <row r="117" spans="1:2" ht="15" customHeight="1" x14ac:dyDescent="0.3">
      <c r="A117" s="14" t="s">
        <v>201</v>
      </c>
      <c r="B117" s="13" t="s">
        <v>202</v>
      </c>
    </row>
    <row r="118" spans="1:2" ht="15" customHeight="1" x14ac:dyDescent="0.3">
      <c r="A118" s="14" t="s">
        <v>203</v>
      </c>
      <c r="B118" s="13" t="s">
        <v>204</v>
      </c>
    </row>
    <row r="119" spans="1:2" ht="15" customHeight="1" x14ac:dyDescent="0.3">
      <c r="A119" s="14" t="s">
        <v>205</v>
      </c>
      <c r="B119" s="13" t="s">
        <v>206</v>
      </c>
    </row>
    <row r="120" spans="1:2" ht="15" customHeight="1" x14ac:dyDescent="0.3">
      <c r="A120" s="15" t="s">
        <v>207</v>
      </c>
      <c r="B120" s="13" t="s">
        <v>206</v>
      </c>
    </row>
    <row r="121" spans="1:2" ht="15" customHeight="1" x14ac:dyDescent="0.3">
      <c r="A121" s="14" t="s">
        <v>208</v>
      </c>
      <c r="B121" s="13" t="s">
        <v>209</v>
      </c>
    </row>
    <row r="122" spans="1:2" ht="15" customHeight="1" x14ac:dyDescent="0.3">
      <c r="A122" s="14" t="s">
        <v>210</v>
      </c>
      <c r="B122" s="13" t="s">
        <v>211</v>
      </c>
    </row>
    <row r="123" spans="1:2" ht="15" customHeight="1" x14ac:dyDescent="0.3">
      <c r="A123" s="14" t="s">
        <v>212</v>
      </c>
      <c r="B123" s="13" t="s">
        <v>213</v>
      </c>
    </row>
    <row r="124" spans="1:2" ht="15" customHeight="1" x14ac:dyDescent="0.3">
      <c r="A124" s="12" t="s">
        <v>214</v>
      </c>
      <c r="B124" s="13" t="s">
        <v>213</v>
      </c>
    </row>
    <row r="125" spans="1:2" ht="15" customHeight="1" x14ac:dyDescent="0.3">
      <c r="A125" s="14" t="s">
        <v>215</v>
      </c>
      <c r="B125" s="13" t="s">
        <v>216</v>
      </c>
    </row>
    <row r="126" spans="1:2" ht="15" customHeight="1" x14ac:dyDescent="0.3">
      <c r="A126" s="14" t="s">
        <v>217</v>
      </c>
      <c r="B126" s="13" t="s">
        <v>218</v>
      </c>
    </row>
    <row r="127" spans="1:2" ht="15" customHeight="1" x14ac:dyDescent="0.3">
      <c r="A127" s="14" t="s">
        <v>219</v>
      </c>
      <c r="B127" s="13" t="s">
        <v>220</v>
      </c>
    </row>
    <row r="128" spans="1:2" ht="15" customHeight="1" x14ac:dyDescent="0.3">
      <c r="A128" s="14" t="s">
        <v>221</v>
      </c>
      <c r="B128" s="13" t="s">
        <v>222</v>
      </c>
    </row>
    <row r="129" spans="1:2" ht="15" customHeight="1" x14ac:dyDescent="0.3">
      <c r="A129" s="14" t="s">
        <v>223</v>
      </c>
      <c r="B129" s="13" t="s">
        <v>224</v>
      </c>
    </row>
    <row r="130" spans="1:2" ht="15" customHeight="1" x14ac:dyDescent="0.3">
      <c r="A130" s="14" t="s">
        <v>225</v>
      </c>
      <c r="B130" s="13" t="s">
        <v>226</v>
      </c>
    </row>
    <row r="131" spans="1:2" ht="15" customHeight="1" x14ac:dyDescent="0.3">
      <c r="A131" s="12" t="s">
        <v>227</v>
      </c>
      <c r="B131" s="13" t="s">
        <v>226</v>
      </c>
    </row>
    <row r="132" spans="1:2" ht="15" customHeight="1" x14ac:dyDescent="0.3">
      <c r="A132" s="14" t="s">
        <v>228</v>
      </c>
      <c r="B132" s="13" t="s">
        <v>229</v>
      </c>
    </row>
    <row r="133" spans="1:2" ht="15" customHeight="1" x14ac:dyDescent="0.3">
      <c r="A133" s="14" t="s">
        <v>230</v>
      </c>
      <c r="B133" s="13" t="s">
        <v>231</v>
      </c>
    </row>
    <row r="134" spans="1:2" ht="15" customHeight="1" x14ac:dyDescent="0.3">
      <c r="A134" s="14" t="s">
        <v>232</v>
      </c>
      <c r="B134" s="13" t="s">
        <v>233</v>
      </c>
    </row>
    <row r="135" spans="1:2" ht="15" customHeight="1" x14ac:dyDescent="0.3">
      <c r="A135" s="14" t="s">
        <v>234</v>
      </c>
      <c r="B135" s="13" t="s">
        <v>235</v>
      </c>
    </row>
    <row r="136" spans="1:2" ht="15" customHeight="1" x14ac:dyDescent="0.3">
      <c r="A136" s="14" t="s">
        <v>236</v>
      </c>
      <c r="B136" s="13" t="s">
        <v>237</v>
      </c>
    </row>
    <row r="137" spans="1:2" ht="15" customHeight="1" x14ac:dyDescent="0.3">
      <c r="A137" s="14" t="s">
        <v>238</v>
      </c>
      <c r="B137" s="13" t="s">
        <v>239</v>
      </c>
    </row>
    <row r="138" spans="1:2" ht="15" customHeight="1" x14ac:dyDescent="0.3">
      <c r="A138" s="15" t="s">
        <v>240</v>
      </c>
      <c r="B138" s="13" t="s">
        <v>241</v>
      </c>
    </row>
    <row r="139" spans="1:2" ht="15" customHeight="1" x14ac:dyDescent="0.3">
      <c r="A139" s="14" t="s">
        <v>242</v>
      </c>
      <c r="B139" s="13" t="s">
        <v>241</v>
      </c>
    </row>
    <row r="140" spans="1:2" ht="18.899999999999999" customHeight="1" x14ac:dyDescent="0.3">
      <c r="A140" s="15" t="s">
        <v>243</v>
      </c>
      <c r="B140" s="13" t="s">
        <v>244</v>
      </c>
    </row>
    <row r="141" spans="1:2" ht="15" customHeight="1" x14ac:dyDescent="0.3">
      <c r="A141" s="14" t="s">
        <v>245</v>
      </c>
      <c r="B141" s="13" t="s">
        <v>246</v>
      </c>
    </row>
    <row r="142" spans="1:2" ht="15" customHeight="1" x14ac:dyDescent="0.3">
      <c r="A142" s="14" t="s">
        <v>247</v>
      </c>
      <c r="B142" s="13" t="s">
        <v>248</v>
      </c>
    </row>
    <row r="143" spans="1:2" ht="15" customHeight="1" x14ac:dyDescent="0.3">
      <c r="A143" s="14" t="s">
        <v>249</v>
      </c>
      <c r="B143" s="13" t="s">
        <v>250</v>
      </c>
    </row>
    <row r="144" spans="1:2" ht="15" customHeight="1" x14ac:dyDescent="0.3">
      <c r="A144" s="14" t="s">
        <v>251</v>
      </c>
      <c r="B144" s="13" t="s">
        <v>252</v>
      </c>
    </row>
    <row r="145" spans="1:2" ht="15" customHeight="1" x14ac:dyDescent="0.3">
      <c r="A145" s="14" t="s">
        <v>253</v>
      </c>
      <c r="B145" s="13" t="s">
        <v>254</v>
      </c>
    </row>
    <row r="146" spans="1:2" ht="15" customHeight="1" x14ac:dyDescent="0.3">
      <c r="A146" s="14" t="s">
        <v>255</v>
      </c>
      <c r="B146" s="13" t="s">
        <v>256</v>
      </c>
    </row>
    <row r="147" spans="1:2" ht="15" customHeight="1" x14ac:dyDescent="0.3">
      <c r="A147" s="14" t="s">
        <v>257</v>
      </c>
      <c r="B147" s="13" t="s">
        <v>258</v>
      </c>
    </row>
    <row r="148" spans="1:2" ht="15" customHeight="1" x14ac:dyDescent="0.3">
      <c r="A148" s="14" t="s">
        <v>259</v>
      </c>
      <c r="B148" s="13" t="s">
        <v>260</v>
      </c>
    </row>
    <row r="149" spans="1:2" ht="15" customHeight="1" x14ac:dyDescent="0.3">
      <c r="A149" s="14" t="s">
        <v>261</v>
      </c>
      <c r="B149" s="13" t="s">
        <v>262</v>
      </c>
    </row>
    <row r="150" spans="1:2" ht="15" customHeight="1" x14ac:dyDescent="0.3">
      <c r="A150" s="14" t="s">
        <v>263</v>
      </c>
      <c r="B150" s="13" t="s">
        <v>264</v>
      </c>
    </row>
    <row r="151" spans="1:2" ht="15" customHeight="1" x14ac:dyDescent="0.3">
      <c r="A151" s="12" t="s">
        <v>265</v>
      </c>
      <c r="B151" s="13" t="s">
        <v>266</v>
      </c>
    </row>
    <row r="152" spans="1:2" ht="15" customHeight="1" x14ac:dyDescent="0.3">
      <c r="A152" s="14" t="s">
        <v>267</v>
      </c>
      <c r="B152" s="13" t="s">
        <v>268</v>
      </c>
    </row>
    <row r="153" spans="1:2" ht="15" customHeight="1" x14ac:dyDescent="0.3">
      <c r="A153" s="14" t="s">
        <v>269</v>
      </c>
      <c r="B153" s="13" t="s">
        <v>270</v>
      </c>
    </row>
    <row r="154" spans="1:2" ht="15" customHeight="1" x14ac:dyDescent="0.3">
      <c r="A154" s="14" t="s">
        <v>271</v>
      </c>
      <c r="B154" s="13" t="s">
        <v>272</v>
      </c>
    </row>
    <row r="155" spans="1:2" ht="15" customHeight="1" x14ac:dyDescent="0.3">
      <c r="A155" s="14" t="s">
        <v>273</v>
      </c>
      <c r="B155" s="13" t="s">
        <v>274</v>
      </c>
    </row>
    <row r="156" spans="1:2" ht="15" customHeight="1" x14ac:dyDescent="0.3">
      <c r="A156" s="15" t="s">
        <v>275</v>
      </c>
      <c r="B156" s="13" t="s">
        <v>276</v>
      </c>
    </row>
    <row r="157" spans="1:2" ht="15" customHeight="1" x14ac:dyDescent="0.3">
      <c r="A157" s="14" t="s">
        <v>277</v>
      </c>
      <c r="B157" s="13" t="s">
        <v>276</v>
      </c>
    </row>
    <row r="158" spans="1:2" ht="15" customHeight="1" x14ac:dyDescent="0.3">
      <c r="A158" s="15" t="s">
        <v>278</v>
      </c>
      <c r="B158" s="13" t="s">
        <v>279</v>
      </c>
    </row>
    <row r="159" spans="1:2" ht="15" customHeight="1" x14ac:dyDescent="0.3">
      <c r="A159" s="14" t="s">
        <v>280</v>
      </c>
      <c r="B159" s="13" t="s">
        <v>281</v>
      </c>
    </row>
    <row r="160" spans="1:2" ht="15" customHeight="1" x14ac:dyDescent="0.3">
      <c r="A160" s="14" t="s">
        <v>282</v>
      </c>
      <c r="B160" s="13" t="s">
        <v>283</v>
      </c>
    </row>
    <row r="161" spans="1:2" ht="15" customHeight="1" x14ac:dyDescent="0.3">
      <c r="A161" s="14" t="s">
        <v>284</v>
      </c>
      <c r="B161" s="13" t="s">
        <v>285</v>
      </c>
    </row>
    <row r="162" spans="1:2" ht="15" customHeight="1" x14ac:dyDescent="0.3">
      <c r="A162" s="14" t="s">
        <v>286</v>
      </c>
      <c r="B162" s="13" t="s">
        <v>287</v>
      </c>
    </row>
    <row r="163" spans="1:2" ht="15" customHeight="1" x14ac:dyDescent="0.3">
      <c r="A163" s="14" t="s">
        <v>288</v>
      </c>
      <c r="B163" s="13" t="s">
        <v>289</v>
      </c>
    </row>
    <row r="164" spans="1:2" ht="15" customHeight="1" x14ac:dyDescent="0.3">
      <c r="A164" s="14" t="s">
        <v>290</v>
      </c>
      <c r="B164" s="13" t="s">
        <v>291</v>
      </c>
    </row>
    <row r="165" spans="1:2" ht="15" customHeight="1" x14ac:dyDescent="0.3">
      <c r="A165" s="15" t="s">
        <v>292</v>
      </c>
      <c r="B165" s="13" t="s">
        <v>293</v>
      </c>
    </row>
    <row r="166" spans="1:2" ht="15" customHeight="1" x14ac:dyDescent="0.3">
      <c r="A166" s="14" t="s">
        <v>294</v>
      </c>
      <c r="B166" s="13" t="s">
        <v>293</v>
      </c>
    </row>
    <row r="167" spans="1:2" ht="15" customHeight="1" x14ac:dyDescent="0.3">
      <c r="A167" s="14" t="s">
        <v>295</v>
      </c>
      <c r="B167" s="13" t="s">
        <v>296</v>
      </c>
    </row>
    <row r="168" spans="1:2" ht="15" customHeight="1" x14ac:dyDescent="0.3">
      <c r="A168" s="15" t="s">
        <v>297</v>
      </c>
      <c r="B168" s="13" t="s">
        <v>298</v>
      </c>
    </row>
    <row r="169" spans="1:2" ht="15" customHeight="1" x14ac:dyDescent="0.3">
      <c r="A169" s="14" t="s">
        <v>299</v>
      </c>
      <c r="B169" s="13" t="s">
        <v>300</v>
      </c>
    </row>
    <row r="170" spans="1:2" ht="15" customHeight="1" x14ac:dyDescent="0.3">
      <c r="A170" s="14" t="s">
        <v>301</v>
      </c>
      <c r="B170" s="13" t="s">
        <v>302</v>
      </c>
    </row>
    <row r="171" spans="1:2" ht="15" customHeight="1" x14ac:dyDescent="0.3">
      <c r="A171" s="15" t="s">
        <v>303</v>
      </c>
      <c r="B171" s="13" t="s">
        <v>304</v>
      </c>
    </row>
    <row r="172" spans="1:2" ht="15" customHeight="1" x14ac:dyDescent="0.3">
      <c r="A172" s="14" t="s">
        <v>305</v>
      </c>
      <c r="B172" s="13" t="s">
        <v>304</v>
      </c>
    </row>
    <row r="173" spans="1:2" ht="15" customHeight="1" x14ac:dyDescent="0.3">
      <c r="A173" s="15" t="s">
        <v>306</v>
      </c>
      <c r="B173" s="13" t="s">
        <v>307</v>
      </c>
    </row>
    <row r="174" spans="1:2" ht="15" customHeight="1" x14ac:dyDescent="0.3">
      <c r="A174" s="14" t="s">
        <v>308</v>
      </c>
      <c r="B174" s="13" t="s">
        <v>307</v>
      </c>
    </row>
    <row r="175" spans="1:2" ht="15" customHeight="1" x14ac:dyDescent="0.3">
      <c r="A175" s="14" t="s">
        <v>309</v>
      </c>
      <c r="B175" s="13" t="s">
        <v>310</v>
      </c>
    </row>
    <row r="176" spans="1:2" ht="15" customHeight="1" x14ac:dyDescent="0.3">
      <c r="A176" s="15" t="s">
        <v>311</v>
      </c>
      <c r="B176" s="13" t="s">
        <v>310</v>
      </c>
    </row>
    <row r="177" spans="1:2" ht="15" customHeight="1" x14ac:dyDescent="0.3">
      <c r="A177" s="14" t="s">
        <v>312</v>
      </c>
      <c r="B177" s="13" t="s">
        <v>313</v>
      </c>
    </row>
    <row r="178" spans="1:2" ht="15" customHeight="1" x14ac:dyDescent="0.3">
      <c r="A178" s="14" t="s">
        <v>314</v>
      </c>
      <c r="B178" s="13" t="s">
        <v>315</v>
      </c>
    </row>
    <row r="179" spans="1:2" ht="15" customHeight="1" x14ac:dyDescent="0.3">
      <c r="A179" s="14" t="s">
        <v>316</v>
      </c>
      <c r="B179" s="13" t="s">
        <v>317</v>
      </c>
    </row>
    <row r="180" spans="1:2" ht="15" customHeight="1" x14ac:dyDescent="0.3">
      <c r="A180" s="14" t="s">
        <v>318</v>
      </c>
      <c r="B180" s="13" t="s">
        <v>319</v>
      </c>
    </row>
    <row r="181" spans="1:2" ht="15" customHeight="1" x14ac:dyDescent="0.3">
      <c r="A181" s="14" t="s">
        <v>320</v>
      </c>
      <c r="B181" s="13" t="s">
        <v>321</v>
      </c>
    </row>
    <row r="182" spans="1:2" ht="15" customHeight="1" x14ac:dyDescent="0.3">
      <c r="A182" s="15" t="s">
        <v>322</v>
      </c>
      <c r="B182" s="13" t="s">
        <v>323</v>
      </c>
    </row>
    <row r="183" spans="1:2" ht="15" customHeight="1" x14ac:dyDescent="0.3">
      <c r="A183" s="14" t="s">
        <v>324</v>
      </c>
      <c r="B183" s="13" t="s">
        <v>325</v>
      </c>
    </row>
    <row r="184" spans="1:2" ht="20.100000000000001" customHeight="1" x14ac:dyDescent="0.3">
      <c r="A184" s="14" t="s">
        <v>326</v>
      </c>
      <c r="B184" s="13" t="s">
        <v>327</v>
      </c>
    </row>
    <row r="185" spans="1:2" ht="15.9" customHeight="1" x14ac:dyDescent="0.3">
      <c r="A185" s="14" t="s">
        <v>328</v>
      </c>
      <c r="B185" s="13" t="s">
        <v>329</v>
      </c>
    </row>
    <row r="186" spans="1:2" ht="15.9" customHeight="1" x14ac:dyDescent="0.3">
      <c r="A186" s="14" t="s">
        <v>330</v>
      </c>
      <c r="B186" s="13" t="s">
        <v>331</v>
      </c>
    </row>
    <row r="187" spans="1:2" ht="15.9" customHeight="1" x14ac:dyDescent="0.3">
      <c r="A187" s="14" t="s">
        <v>332</v>
      </c>
      <c r="B187" s="13" t="s">
        <v>333</v>
      </c>
    </row>
    <row r="188" spans="1:2" ht="15.9" customHeight="1" x14ac:dyDescent="0.3">
      <c r="A188" s="14" t="s">
        <v>334</v>
      </c>
      <c r="B188" s="13" t="s">
        <v>335</v>
      </c>
    </row>
    <row r="189" spans="1:2" ht="15.9" customHeight="1" x14ac:dyDescent="0.3">
      <c r="A189" s="14" t="s">
        <v>336</v>
      </c>
      <c r="B189" s="13" t="s">
        <v>337</v>
      </c>
    </row>
    <row r="190" spans="1:2" ht="15.9" customHeight="1" x14ac:dyDescent="0.3">
      <c r="A190" s="14" t="s">
        <v>338</v>
      </c>
      <c r="B190" s="13" t="s">
        <v>339</v>
      </c>
    </row>
    <row r="191" spans="1:2" ht="15.9" customHeight="1" x14ac:dyDescent="0.3">
      <c r="A191" s="14" t="s">
        <v>340</v>
      </c>
      <c r="B191" s="13" t="s">
        <v>341</v>
      </c>
    </row>
    <row r="192" spans="1:2" ht="15.9" customHeight="1" x14ac:dyDescent="0.3">
      <c r="A192" s="15" t="s">
        <v>342</v>
      </c>
      <c r="B192" s="13" t="s">
        <v>343</v>
      </c>
    </row>
    <row r="193" spans="1:2" ht="15.9" customHeight="1" x14ac:dyDescent="0.3">
      <c r="A193" s="14" t="s">
        <v>344</v>
      </c>
      <c r="B193" s="13" t="s">
        <v>343</v>
      </c>
    </row>
    <row r="194" spans="1:2" ht="15.9" customHeight="1" x14ac:dyDescent="0.3">
      <c r="A194" s="12" t="s">
        <v>345</v>
      </c>
      <c r="B194" s="13" t="s">
        <v>346</v>
      </c>
    </row>
    <row r="195" spans="1:2" ht="15.9" customHeight="1" x14ac:dyDescent="0.3">
      <c r="A195" s="14" t="s">
        <v>347</v>
      </c>
      <c r="B195" s="13" t="s">
        <v>346</v>
      </c>
    </row>
    <row r="196" spans="1:2" ht="15.9" customHeight="1" x14ac:dyDescent="0.3">
      <c r="A196" s="14" t="s">
        <v>348</v>
      </c>
      <c r="B196" s="13" t="s">
        <v>349</v>
      </c>
    </row>
    <row r="197" spans="1:2" ht="15.9" customHeight="1" x14ac:dyDescent="0.3">
      <c r="A197" s="15" t="s">
        <v>350</v>
      </c>
      <c r="B197" s="13" t="s">
        <v>351</v>
      </c>
    </row>
    <row r="198" spans="1:2" ht="15.9" customHeight="1" x14ac:dyDescent="0.3">
      <c r="A198" s="14" t="s">
        <v>352</v>
      </c>
      <c r="B198" s="13" t="s">
        <v>351</v>
      </c>
    </row>
    <row r="199" spans="1:2" ht="15.9" customHeight="1" x14ac:dyDescent="0.3">
      <c r="A199" s="15" t="s">
        <v>353</v>
      </c>
      <c r="B199" s="13" t="s">
        <v>354</v>
      </c>
    </row>
    <row r="200" spans="1:2" ht="15.9" customHeight="1" x14ac:dyDescent="0.3">
      <c r="A200" s="14" t="s">
        <v>355</v>
      </c>
      <c r="B200" s="13" t="s">
        <v>354</v>
      </c>
    </row>
    <row r="201" spans="1:2" ht="15.9" customHeight="1" x14ac:dyDescent="0.3">
      <c r="A201" s="12" t="s">
        <v>356</v>
      </c>
      <c r="B201" s="13" t="s">
        <v>357</v>
      </c>
    </row>
    <row r="202" spans="1:2" ht="15.9" customHeight="1" x14ac:dyDescent="0.3">
      <c r="A202" s="14" t="s">
        <v>358</v>
      </c>
      <c r="B202" s="13" t="s">
        <v>357</v>
      </c>
    </row>
    <row r="203" spans="1:2" ht="15.9" customHeight="1" x14ac:dyDescent="0.3">
      <c r="A203" s="14" t="s">
        <v>359</v>
      </c>
      <c r="B203" s="13" t="s">
        <v>360</v>
      </c>
    </row>
    <row r="204" spans="1:2" ht="15.9" customHeight="1" x14ac:dyDescent="0.3">
      <c r="A204" s="14" t="s">
        <v>361</v>
      </c>
      <c r="B204" s="13" t="s">
        <v>360</v>
      </c>
    </row>
    <row r="205" spans="1:2" ht="15.9" customHeight="1" x14ac:dyDescent="0.3">
      <c r="A205" s="15" t="s">
        <v>362</v>
      </c>
      <c r="B205" s="13" t="s">
        <v>360</v>
      </c>
    </row>
    <row r="206" spans="1:2" ht="15.9" customHeight="1" x14ac:dyDescent="0.3">
      <c r="A206" s="14" t="s">
        <v>363</v>
      </c>
      <c r="B206" s="13" t="s">
        <v>360</v>
      </c>
    </row>
    <row r="207" spans="1:2" ht="15.9" customHeight="1" x14ac:dyDescent="0.3">
      <c r="A207" s="14" t="s">
        <v>364</v>
      </c>
      <c r="B207" s="13" t="s">
        <v>365</v>
      </c>
    </row>
    <row r="208" spans="1:2" ht="15.9" customHeight="1" x14ac:dyDescent="0.3">
      <c r="A208" s="14" t="s">
        <v>366</v>
      </c>
      <c r="B208" s="13" t="s">
        <v>367</v>
      </c>
    </row>
    <row r="209" spans="1:2" ht="15.9" customHeight="1" x14ac:dyDescent="0.3">
      <c r="A209" s="12" t="s">
        <v>368</v>
      </c>
      <c r="B209" s="13" t="s">
        <v>369</v>
      </c>
    </row>
    <row r="210" spans="1:2" ht="15.9" customHeight="1" x14ac:dyDescent="0.3">
      <c r="A210" s="12" t="s">
        <v>370</v>
      </c>
      <c r="B210" s="13" t="s">
        <v>369</v>
      </c>
    </row>
    <row r="211" spans="1:2" ht="15.9" customHeight="1" x14ac:dyDescent="0.3">
      <c r="A211" s="12" t="s">
        <v>371</v>
      </c>
      <c r="B211" s="13" t="s">
        <v>372</v>
      </c>
    </row>
    <row r="212" spans="1:2" ht="15.9" customHeight="1" x14ac:dyDescent="0.3">
      <c r="A212" s="12" t="s">
        <v>373</v>
      </c>
      <c r="B212" s="13" t="s">
        <v>372</v>
      </c>
    </row>
    <row r="213" spans="1:2" ht="15.9" customHeight="1" x14ac:dyDescent="0.3">
      <c r="A213" s="14" t="s">
        <v>374</v>
      </c>
      <c r="B213" s="13" t="s">
        <v>375</v>
      </c>
    </row>
    <row r="214" spans="1:2" ht="15.9" customHeight="1" x14ac:dyDescent="0.3">
      <c r="A214" s="12" t="s">
        <v>376</v>
      </c>
      <c r="B214" s="13" t="s">
        <v>377</v>
      </c>
    </row>
    <row r="215" spans="1:2" ht="15.9" customHeight="1" x14ac:dyDescent="0.3">
      <c r="A215" s="12" t="s">
        <v>378</v>
      </c>
      <c r="B215" s="13" t="s">
        <v>379</v>
      </c>
    </row>
    <row r="216" spans="1:2" ht="15.9" customHeight="1" x14ac:dyDescent="0.3">
      <c r="A216" s="12" t="s">
        <v>380</v>
      </c>
      <c r="B216" s="13" t="s">
        <v>381</v>
      </c>
    </row>
    <row r="217" spans="1:2" ht="15.9" customHeight="1" x14ac:dyDescent="0.3">
      <c r="A217" s="12" t="s">
        <v>382</v>
      </c>
      <c r="B217" s="13" t="s">
        <v>383</v>
      </c>
    </row>
    <row r="218" spans="1:2" ht="15.9" customHeight="1" x14ac:dyDescent="0.3">
      <c r="A218" s="12" t="s">
        <v>384</v>
      </c>
      <c r="B218" s="13" t="s">
        <v>383</v>
      </c>
    </row>
    <row r="219" spans="1:2" ht="15.9" customHeight="1" x14ac:dyDescent="0.3">
      <c r="A219" s="14" t="s">
        <v>385</v>
      </c>
      <c r="B219" s="13" t="s">
        <v>386</v>
      </c>
    </row>
    <row r="220" spans="1:2" ht="15.9" customHeight="1" x14ac:dyDescent="0.3">
      <c r="A220" s="12" t="s">
        <v>387</v>
      </c>
      <c r="B220" s="13" t="s">
        <v>386</v>
      </c>
    </row>
    <row r="221" spans="1:2" ht="15.9" customHeight="1" x14ac:dyDescent="0.3">
      <c r="A221" s="12" t="s">
        <v>388</v>
      </c>
      <c r="B221" s="13" t="s">
        <v>389</v>
      </c>
    </row>
    <row r="222" spans="1:2" ht="15.9" customHeight="1" x14ac:dyDescent="0.3">
      <c r="A222" s="12" t="s">
        <v>390</v>
      </c>
      <c r="B222" s="13" t="s">
        <v>391</v>
      </c>
    </row>
    <row r="223" spans="1:2" ht="15.9" customHeight="1" x14ac:dyDescent="0.3">
      <c r="A223" s="14" t="s">
        <v>392</v>
      </c>
      <c r="B223" s="13" t="s">
        <v>393</v>
      </c>
    </row>
    <row r="224" spans="1:2" ht="15.9" customHeight="1" x14ac:dyDescent="0.3">
      <c r="A224" s="12" t="s">
        <v>394</v>
      </c>
      <c r="B224" s="13" t="s">
        <v>393</v>
      </c>
    </row>
    <row r="225" spans="1:2" ht="15.9" customHeight="1" x14ac:dyDescent="0.3">
      <c r="A225" s="12" t="s">
        <v>395</v>
      </c>
      <c r="B225" s="13" t="s">
        <v>393</v>
      </c>
    </row>
    <row r="226" spans="1:2" ht="20.100000000000001" customHeight="1" x14ac:dyDescent="0.3">
      <c r="A226" s="14" t="s">
        <v>396</v>
      </c>
      <c r="B226" s="13" t="s">
        <v>397</v>
      </c>
    </row>
    <row r="227" spans="1:2" ht="15.9" customHeight="1" x14ac:dyDescent="0.3">
      <c r="A227" s="12" t="s">
        <v>398</v>
      </c>
      <c r="B227" s="13" t="s">
        <v>399</v>
      </c>
    </row>
    <row r="228" spans="1:2" ht="15.9" customHeight="1" x14ac:dyDescent="0.3">
      <c r="A228" s="12" t="s">
        <v>400</v>
      </c>
      <c r="B228" s="13" t="s">
        <v>401</v>
      </c>
    </row>
    <row r="229" spans="1:2" ht="15.9" customHeight="1" x14ac:dyDescent="0.3">
      <c r="A229" s="12" t="s">
        <v>402</v>
      </c>
      <c r="B229" s="13" t="s">
        <v>403</v>
      </c>
    </row>
    <row r="230" spans="1:2" ht="15.9" customHeight="1" x14ac:dyDescent="0.3">
      <c r="A230" s="12" t="s">
        <v>404</v>
      </c>
      <c r="B230" s="13" t="s">
        <v>405</v>
      </c>
    </row>
    <row r="231" spans="1:2" ht="15.9" customHeight="1" x14ac:dyDescent="0.3">
      <c r="A231" s="12" t="s">
        <v>406</v>
      </c>
      <c r="B231" s="13" t="s">
        <v>407</v>
      </c>
    </row>
    <row r="232" spans="1:2" ht="15.9" customHeight="1" x14ac:dyDescent="0.3">
      <c r="A232" s="12" t="s">
        <v>408</v>
      </c>
      <c r="B232" s="13" t="s">
        <v>409</v>
      </c>
    </row>
    <row r="233" spans="1:2" ht="15.9" customHeight="1" x14ac:dyDescent="0.3">
      <c r="A233" s="12" t="s">
        <v>410</v>
      </c>
      <c r="B233" s="13" t="s">
        <v>411</v>
      </c>
    </row>
    <row r="234" spans="1:2" ht="15.9" customHeight="1" x14ac:dyDescent="0.3">
      <c r="A234" s="12" t="s">
        <v>412</v>
      </c>
      <c r="B234" s="13" t="s">
        <v>411</v>
      </c>
    </row>
    <row r="235" spans="1:2" ht="15.9" customHeight="1" x14ac:dyDescent="0.3">
      <c r="A235" s="14" t="s">
        <v>413</v>
      </c>
      <c r="B235" s="13" t="s">
        <v>414</v>
      </c>
    </row>
    <row r="236" spans="1:2" ht="15.9" customHeight="1" x14ac:dyDescent="0.3">
      <c r="A236" s="12" t="s">
        <v>415</v>
      </c>
      <c r="B236" s="13" t="s">
        <v>414</v>
      </c>
    </row>
    <row r="237" spans="1:2" ht="15.9" customHeight="1" x14ac:dyDescent="0.3">
      <c r="A237" s="12" t="s">
        <v>416</v>
      </c>
      <c r="B237" s="13" t="s">
        <v>414</v>
      </c>
    </row>
    <row r="238" spans="1:2" ht="15.9" customHeight="1" x14ac:dyDescent="0.3">
      <c r="A238" s="14" t="s">
        <v>417</v>
      </c>
      <c r="B238" s="13" t="s">
        <v>418</v>
      </c>
    </row>
    <row r="239" spans="1:2" ht="15.9" customHeight="1" x14ac:dyDescent="0.3">
      <c r="A239" s="12" t="s">
        <v>419</v>
      </c>
      <c r="B239" s="13" t="s">
        <v>420</v>
      </c>
    </row>
    <row r="240" spans="1:2" ht="15.9" customHeight="1" x14ac:dyDescent="0.3">
      <c r="A240" s="12" t="s">
        <v>421</v>
      </c>
      <c r="B240" s="13" t="s">
        <v>422</v>
      </c>
    </row>
    <row r="241" spans="1:2" ht="15.9" customHeight="1" x14ac:dyDescent="0.3">
      <c r="A241" s="12" t="s">
        <v>423</v>
      </c>
      <c r="B241" s="13" t="s">
        <v>424</v>
      </c>
    </row>
    <row r="242" spans="1:2" ht="15.9" customHeight="1" x14ac:dyDescent="0.3">
      <c r="A242" s="12" t="s">
        <v>425</v>
      </c>
      <c r="B242" s="13" t="s">
        <v>426</v>
      </c>
    </row>
    <row r="243" spans="1:2" ht="15.9" customHeight="1" x14ac:dyDescent="0.3">
      <c r="A243" s="12" t="s">
        <v>427</v>
      </c>
      <c r="B243" s="13" t="s">
        <v>428</v>
      </c>
    </row>
    <row r="244" spans="1:2" ht="15.9" customHeight="1" x14ac:dyDescent="0.3">
      <c r="A244" s="12" t="s">
        <v>429</v>
      </c>
      <c r="B244" s="13" t="s">
        <v>430</v>
      </c>
    </row>
    <row r="245" spans="1:2" ht="15.9" customHeight="1" x14ac:dyDescent="0.3">
      <c r="A245" s="12" t="s">
        <v>431</v>
      </c>
      <c r="B245" s="13" t="s">
        <v>432</v>
      </c>
    </row>
    <row r="246" spans="1:2" ht="15.9" customHeight="1" x14ac:dyDescent="0.3">
      <c r="A246" s="12" t="s">
        <v>433</v>
      </c>
      <c r="B246" s="13" t="s">
        <v>434</v>
      </c>
    </row>
    <row r="247" spans="1:2" ht="15.9" customHeight="1" x14ac:dyDescent="0.3">
      <c r="A247" s="12" t="s">
        <v>435</v>
      </c>
      <c r="B247" s="13" t="s">
        <v>436</v>
      </c>
    </row>
    <row r="248" spans="1:2" ht="15.9" customHeight="1" x14ac:dyDescent="0.3">
      <c r="A248" s="12" t="s">
        <v>437</v>
      </c>
      <c r="B248" s="13" t="s">
        <v>438</v>
      </c>
    </row>
    <row r="249" spans="1:2" ht="15.9" customHeight="1" x14ac:dyDescent="0.3">
      <c r="A249" s="14" t="s">
        <v>439</v>
      </c>
      <c r="B249" s="13" t="s">
        <v>440</v>
      </c>
    </row>
    <row r="250" spans="1:2" ht="15.9" customHeight="1" x14ac:dyDescent="0.3">
      <c r="A250" s="12" t="s">
        <v>441</v>
      </c>
      <c r="B250" s="13" t="s">
        <v>442</v>
      </c>
    </row>
    <row r="251" spans="1:2" ht="15.9" customHeight="1" x14ac:dyDescent="0.3">
      <c r="A251" s="12" t="s">
        <v>443</v>
      </c>
      <c r="B251" s="13" t="s">
        <v>444</v>
      </c>
    </row>
    <row r="252" spans="1:2" ht="15.9" customHeight="1" x14ac:dyDescent="0.3">
      <c r="A252" s="12" t="s">
        <v>445</v>
      </c>
      <c r="B252" s="13" t="s">
        <v>446</v>
      </c>
    </row>
    <row r="253" spans="1:2" ht="15.9" customHeight="1" x14ac:dyDescent="0.3">
      <c r="A253" s="12" t="s">
        <v>447</v>
      </c>
      <c r="B253" s="13" t="s">
        <v>448</v>
      </c>
    </row>
    <row r="254" spans="1:2" ht="15.9" customHeight="1" x14ac:dyDescent="0.3">
      <c r="A254" s="12" t="s">
        <v>449</v>
      </c>
      <c r="B254" s="13" t="s">
        <v>450</v>
      </c>
    </row>
    <row r="255" spans="1:2" ht="15.9" customHeight="1" x14ac:dyDescent="0.3">
      <c r="A255" s="12" t="s">
        <v>451</v>
      </c>
      <c r="B255" s="13" t="s">
        <v>452</v>
      </c>
    </row>
    <row r="256" spans="1:2" ht="15.9" customHeight="1" x14ac:dyDescent="0.3">
      <c r="A256" s="12" t="s">
        <v>453</v>
      </c>
      <c r="B256" s="13" t="s">
        <v>454</v>
      </c>
    </row>
    <row r="257" spans="1:2" ht="15.9" customHeight="1" x14ac:dyDescent="0.3">
      <c r="A257" s="12" t="s">
        <v>455</v>
      </c>
      <c r="B257" s="13" t="s">
        <v>456</v>
      </c>
    </row>
    <row r="258" spans="1:2" ht="15.9" customHeight="1" x14ac:dyDescent="0.3">
      <c r="A258" s="12" t="s">
        <v>457</v>
      </c>
      <c r="B258" s="13" t="s">
        <v>458</v>
      </c>
    </row>
    <row r="259" spans="1:2" ht="15.9" customHeight="1" x14ac:dyDescent="0.3">
      <c r="A259" s="12" t="s">
        <v>459</v>
      </c>
      <c r="B259" s="13" t="s">
        <v>460</v>
      </c>
    </row>
    <row r="260" spans="1:2" ht="15.9" customHeight="1" x14ac:dyDescent="0.3">
      <c r="A260" s="12" t="s">
        <v>461</v>
      </c>
      <c r="B260" s="13" t="s">
        <v>462</v>
      </c>
    </row>
    <row r="261" spans="1:2" ht="15.9" customHeight="1" x14ac:dyDescent="0.3">
      <c r="A261" s="12" t="s">
        <v>463</v>
      </c>
      <c r="B261" s="13" t="s">
        <v>464</v>
      </c>
    </row>
    <row r="262" spans="1:2" ht="15.9" customHeight="1" x14ac:dyDescent="0.3">
      <c r="A262" s="12" t="s">
        <v>465</v>
      </c>
      <c r="B262" s="13" t="s">
        <v>466</v>
      </c>
    </row>
    <row r="263" spans="1:2" ht="15.9" customHeight="1" x14ac:dyDescent="0.3">
      <c r="A263" s="12" t="s">
        <v>467</v>
      </c>
      <c r="B263" s="13" t="s">
        <v>468</v>
      </c>
    </row>
    <row r="264" spans="1:2" ht="15.9" customHeight="1" x14ac:dyDescent="0.3">
      <c r="A264" s="12" t="s">
        <v>469</v>
      </c>
      <c r="B264" s="13" t="s">
        <v>470</v>
      </c>
    </row>
    <row r="265" spans="1:2" ht="15.9" customHeight="1" x14ac:dyDescent="0.3">
      <c r="A265" s="12" t="s">
        <v>471</v>
      </c>
      <c r="B265" s="13" t="s">
        <v>472</v>
      </c>
    </row>
    <row r="266" spans="1:2" ht="15.9" customHeight="1" x14ac:dyDescent="0.3">
      <c r="A266" s="12" t="s">
        <v>473</v>
      </c>
      <c r="B266" s="13" t="s">
        <v>474</v>
      </c>
    </row>
    <row r="267" spans="1:2" ht="20.100000000000001" customHeight="1" x14ac:dyDescent="0.3">
      <c r="A267" s="12" t="s">
        <v>475</v>
      </c>
      <c r="B267" s="13" t="s">
        <v>476</v>
      </c>
    </row>
    <row r="268" spans="1:2" ht="15.9" customHeight="1" x14ac:dyDescent="0.3">
      <c r="A268" s="14" t="s">
        <v>477</v>
      </c>
      <c r="B268" s="13" t="s">
        <v>478</v>
      </c>
    </row>
    <row r="269" spans="1:2" ht="15.9" customHeight="1" x14ac:dyDescent="0.3">
      <c r="A269" s="14" t="s">
        <v>479</v>
      </c>
      <c r="B269" s="13" t="s">
        <v>480</v>
      </c>
    </row>
    <row r="270" spans="1:2" ht="15.9" customHeight="1" x14ac:dyDescent="0.3">
      <c r="A270" s="12" t="s">
        <v>481</v>
      </c>
      <c r="B270" s="13" t="s">
        <v>480</v>
      </c>
    </row>
    <row r="271" spans="1:2" ht="15.9" customHeight="1" x14ac:dyDescent="0.3">
      <c r="A271" s="12" t="s">
        <v>482</v>
      </c>
      <c r="B271" s="13" t="s">
        <v>480</v>
      </c>
    </row>
    <row r="272" spans="1:2" ht="15.9" customHeight="1" x14ac:dyDescent="0.3">
      <c r="A272" s="14" t="s">
        <v>483</v>
      </c>
      <c r="B272" s="13" t="s">
        <v>484</v>
      </c>
    </row>
    <row r="273" spans="1:2" ht="15.9" customHeight="1" x14ac:dyDescent="0.3">
      <c r="A273" s="12" t="s">
        <v>485</v>
      </c>
      <c r="B273" s="13" t="s">
        <v>484</v>
      </c>
    </row>
    <row r="274" spans="1:2" ht="15.9" customHeight="1" x14ac:dyDescent="0.3">
      <c r="A274" s="12" t="s">
        <v>486</v>
      </c>
      <c r="B274" s="13" t="s">
        <v>484</v>
      </c>
    </row>
    <row r="275" spans="1:2" ht="15.9" customHeight="1" x14ac:dyDescent="0.3">
      <c r="A275" s="14" t="s">
        <v>487</v>
      </c>
      <c r="B275" s="13" t="s">
        <v>488</v>
      </c>
    </row>
    <row r="276" spans="1:2" ht="15.9" customHeight="1" x14ac:dyDescent="0.3">
      <c r="A276" s="12" t="s">
        <v>489</v>
      </c>
      <c r="B276" s="13" t="s">
        <v>488</v>
      </c>
    </row>
    <row r="277" spans="1:2" ht="15.9" customHeight="1" x14ac:dyDescent="0.3">
      <c r="A277" s="12" t="s">
        <v>490</v>
      </c>
      <c r="B277" s="13" t="s">
        <v>488</v>
      </c>
    </row>
    <row r="278" spans="1:2" ht="15.9" customHeight="1" x14ac:dyDescent="0.3">
      <c r="A278" s="14" t="s">
        <v>491</v>
      </c>
      <c r="B278" s="13" t="s">
        <v>492</v>
      </c>
    </row>
    <row r="279" spans="1:2" ht="15.9" customHeight="1" x14ac:dyDescent="0.3">
      <c r="A279" s="12" t="s">
        <v>493</v>
      </c>
      <c r="B279" s="13" t="s">
        <v>492</v>
      </c>
    </row>
    <row r="280" spans="1:2" ht="15.9" customHeight="1" x14ac:dyDescent="0.3">
      <c r="A280" s="12" t="s">
        <v>494</v>
      </c>
      <c r="B280" s="13" t="s">
        <v>492</v>
      </c>
    </row>
    <row r="281" spans="1:2" ht="15.9" customHeight="1" x14ac:dyDescent="0.3">
      <c r="A281" s="14" t="s">
        <v>495</v>
      </c>
      <c r="B281" s="13" t="s">
        <v>496</v>
      </c>
    </row>
    <row r="282" spans="1:2" ht="15.9" customHeight="1" x14ac:dyDescent="0.3">
      <c r="A282" s="14" t="s">
        <v>497</v>
      </c>
      <c r="B282" s="13" t="s">
        <v>496</v>
      </c>
    </row>
    <row r="283" spans="1:2" ht="15.9" customHeight="1" x14ac:dyDescent="0.3">
      <c r="A283" s="12" t="s">
        <v>498</v>
      </c>
      <c r="B283" s="13" t="s">
        <v>496</v>
      </c>
    </row>
    <row r="284" spans="1:2" ht="15.9" customHeight="1" x14ac:dyDescent="0.3">
      <c r="A284" s="12" t="s">
        <v>499</v>
      </c>
      <c r="B284" s="13" t="s">
        <v>496</v>
      </c>
    </row>
    <row r="285" spans="1:2" ht="15.9" customHeight="1" x14ac:dyDescent="0.3">
      <c r="A285" s="42">
        <v>2</v>
      </c>
      <c r="B285" s="13" t="s">
        <v>500</v>
      </c>
    </row>
    <row r="286" spans="1:2" ht="15.9" customHeight="1" x14ac:dyDescent="0.3">
      <c r="A286" s="14" t="s">
        <v>501</v>
      </c>
      <c r="B286" s="13" t="s">
        <v>502</v>
      </c>
    </row>
    <row r="287" spans="1:2" ht="15.9" customHeight="1" x14ac:dyDescent="0.3">
      <c r="A287" s="14" t="s">
        <v>503</v>
      </c>
      <c r="B287" s="13" t="s">
        <v>502</v>
      </c>
    </row>
    <row r="288" spans="1:2" ht="15.9" customHeight="1" x14ac:dyDescent="0.3">
      <c r="A288" s="14" t="s">
        <v>504</v>
      </c>
      <c r="B288" s="13" t="s">
        <v>505</v>
      </c>
    </row>
    <row r="289" spans="1:2" ht="15.9" customHeight="1" x14ac:dyDescent="0.3">
      <c r="A289" s="14" t="s">
        <v>506</v>
      </c>
      <c r="B289" s="13" t="s">
        <v>507</v>
      </c>
    </row>
    <row r="290" spans="1:2" ht="15.9" customHeight="1" x14ac:dyDescent="0.3">
      <c r="A290" s="14" t="s">
        <v>508</v>
      </c>
      <c r="B290" s="13" t="s">
        <v>509</v>
      </c>
    </row>
    <row r="291" spans="1:2" ht="15.9" customHeight="1" x14ac:dyDescent="0.3">
      <c r="A291" s="14" t="s">
        <v>510</v>
      </c>
      <c r="B291" s="13" t="s">
        <v>511</v>
      </c>
    </row>
    <row r="292" spans="1:2" ht="15.9" customHeight="1" x14ac:dyDescent="0.3">
      <c r="A292" s="14" t="s">
        <v>512</v>
      </c>
      <c r="B292" s="13" t="s">
        <v>511</v>
      </c>
    </row>
    <row r="293" spans="1:2" ht="15.9" customHeight="1" x14ac:dyDescent="0.3">
      <c r="A293" s="14" t="s">
        <v>513</v>
      </c>
      <c r="B293" s="13" t="s">
        <v>514</v>
      </c>
    </row>
    <row r="294" spans="1:2" ht="15.9" customHeight="1" x14ac:dyDescent="0.3">
      <c r="A294" s="14" t="s">
        <v>515</v>
      </c>
      <c r="B294" s="13" t="s">
        <v>514</v>
      </c>
    </row>
    <row r="295" spans="1:2" ht="15.9" customHeight="1" x14ac:dyDescent="0.3">
      <c r="A295" s="14" t="s">
        <v>516</v>
      </c>
      <c r="B295" s="13" t="s">
        <v>517</v>
      </c>
    </row>
    <row r="296" spans="1:2" ht="15.9" customHeight="1" x14ac:dyDescent="0.3">
      <c r="A296" s="14" t="s">
        <v>518</v>
      </c>
      <c r="B296" s="13" t="s">
        <v>517</v>
      </c>
    </row>
    <row r="297" spans="1:2" ht="15.9" customHeight="1" x14ac:dyDescent="0.3">
      <c r="A297" s="15" t="s">
        <v>519</v>
      </c>
      <c r="B297" s="13" t="s">
        <v>517</v>
      </c>
    </row>
    <row r="298" spans="1:2" ht="15.9" customHeight="1" x14ac:dyDescent="0.3">
      <c r="A298" s="14" t="s">
        <v>520</v>
      </c>
      <c r="B298" s="13" t="s">
        <v>521</v>
      </c>
    </row>
    <row r="299" spans="1:2" ht="15.9" customHeight="1" x14ac:dyDescent="0.3">
      <c r="A299" s="14" t="s">
        <v>522</v>
      </c>
      <c r="B299" s="13" t="s">
        <v>523</v>
      </c>
    </row>
    <row r="300" spans="1:2" ht="15.9" customHeight="1" x14ac:dyDescent="0.3">
      <c r="A300" s="14" t="s">
        <v>524</v>
      </c>
      <c r="B300" s="13" t="s">
        <v>525</v>
      </c>
    </row>
    <row r="301" spans="1:2" ht="15.9" customHeight="1" x14ac:dyDescent="0.3">
      <c r="A301" s="14" t="s">
        <v>526</v>
      </c>
      <c r="B301" s="13" t="s">
        <v>527</v>
      </c>
    </row>
    <row r="302" spans="1:2" ht="15.9" customHeight="1" x14ac:dyDescent="0.3">
      <c r="A302" s="14" t="s">
        <v>528</v>
      </c>
      <c r="B302" s="13" t="s">
        <v>529</v>
      </c>
    </row>
    <row r="303" spans="1:2" ht="15.9" customHeight="1" x14ac:dyDescent="0.3">
      <c r="A303" s="14" t="s">
        <v>530</v>
      </c>
      <c r="B303" s="13" t="s">
        <v>531</v>
      </c>
    </row>
    <row r="304" spans="1:2" ht="15.9" customHeight="1" x14ac:dyDescent="0.3">
      <c r="A304" s="14" t="s">
        <v>532</v>
      </c>
      <c r="B304" s="13" t="s">
        <v>531</v>
      </c>
    </row>
    <row r="305" spans="1:2" ht="15.9" customHeight="1" x14ac:dyDescent="0.3">
      <c r="A305" s="12" t="s">
        <v>533</v>
      </c>
      <c r="B305" s="13" t="s">
        <v>534</v>
      </c>
    </row>
    <row r="306" spans="1:2" ht="15.9" customHeight="1" x14ac:dyDescent="0.3">
      <c r="A306" s="12" t="s">
        <v>535</v>
      </c>
      <c r="B306" s="13" t="s">
        <v>536</v>
      </c>
    </row>
    <row r="307" spans="1:2" ht="15.9" customHeight="1" x14ac:dyDescent="0.3">
      <c r="A307" s="12" t="s">
        <v>537</v>
      </c>
      <c r="B307" s="13" t="s">
        <v>538</v>
      </c>
    </row>
    <row r="308" spans="1:2" ht="15.9" customHeight="1" x14ac:dyDescent="0.3">
      <c r="A308" s="12" t="s">
        <v>539</v>
      </c>
      <c r="B308" s="13" t="s">
        <v>540</v>
      </c>
    </row>
    <row r="309" spans="1:2" ht="20.100000000000001" customHeight="1" x14ac:dyDescent="0.3">
      <c r="A309" s="12" t="s">
        <v>541</v>
      </c>
      <c r="B309" s="13" t="s">
        <v>540</v>
      </c>
    </row>
    <row r="310" spans="1:2" ht="17.100000000000001" customHeight="1" x14ac:dyDescent="0.3">
      <c r="A310" s="12" t="s">
        <v>542</v>
      </c>
      <c r="B310" s="13" t="s">
        <v>543</v>
      </c>
    </row>
    <row r="311" spans="1:2" ht="17.100000000000001" customHeight="1" x14ac:dyDescent="0.3">
      <c r="A311" s="12" t="s">
        <v>544</v>
      </c>
      <c r="B311" s="13" t="s">
        <v>543</v>
      </c>
    </row>
    <row r="312" spans="1:2" ht="17.100000000000001" customHeight="1" x14ac:dyDescent="0.3">
      <c r="A312" s="12" t="s">
        <v>545</v>
      </c>
      <c r="B312" s="13" t="s">
        <v>546</v>
      </c>
    </row>
    <row r="313" spans="1:2" ht="17.100000000000001" customHeight="1" x14ac:dyDescent="0.3">
      <c r="A313" s="12" t="s">
        <v>547</v>
      </c>
      <c r="B313" s="13" t="s">
        <v>546</v>
      </c>
    </row>
    <row r="314" spans="1:2" ht="17.100000000000001" customHeight="1" x14ac:dyDescent="0.3">
      <c r="A314" s="14" t="s">
        <v>548</v>
      </c>
      <c r="B314" s="13" t="s">
        <v>549</v>
      </c>
    </row>
    <row r="315" spans="1:2" ht="17.100000000000001" customHeight="1" x14ac:dyDescent="0.3">
      <c r="A315" s="14" t="s">
        <v>550</v>
      </c>
      <c r="B315" s="13" t="s">
        <v>549</v>
      </c>
    </row>
    <row r="316" spans="1:2" ht="17.100000000000001" customHeight="1" x14ac:dyDescent="0.3">
      <c r="A316" s="12" t="s">
        <v>551</v>
      </c>
      <c r="B316" s="13" t="s">
        <v>549</v>
      </c>
    </row>
    <row r="317" spans="1:2" ht="17.100000000000001" customHeight="1" x14ac:dyDescent="0.3">
      <c r="A317" s="12" t="s">
        <v>552</v>
      </c>
      <c r="B317" s="13" t="s">
        <v>549</v>
      </c>
    </row>
    <row r="318" spans="1:2" ht="17.100000000000001" customHeight="1" x14ac:dyDescent="0.3">
      <c r="A318" s="42">
        <v>3</v>
      </c>
      <c r="B318" s="13" t="s">
        <v>553</v>
      </c>
    </row>
    <row r="319" spans="1:2" ht="17.100000000000001" customHeight="1" x14ac:dyDescent="0.3">
      <c r="A319" s="14" t="s">
        <v>554</v>
      </c>
      <c r="B319" s="13" t="s">
        <v>553</v>
      </c>
    </row>
    <row r="320" spans="1:2" ht="17.100000000000001" customHeight="1" x14ac:dyDescent="0.3">
      <c r="A320" s="14" t="s">
        <v>555</v>
      </c>
      <c r="B320" s="13" t="s">
        <v>553</v>
      </c>
    </row>
    <row r="321" spans="1:2" ht="17.100000000000001" customHeight="1" x14ac:dyDescent="0.3">
      <c r="A321" s="12" t="s">
        <v>556</v>
      </c>
      <c r="B321" s="13" t="s">
        <v>557</v>
      </c>
    </row>
    <row r="322" spans="1:2" ht="17.100000000000001" customHeight="1" x14ac:dyDescent="0.3">
      <c r="A322" s="12" t="s">
        <v>558</v>
      </c>
      <c r="B322" s="13" t="s">
        <v>559</v>
      </c>
    </row>
    <row r="323" spans="1:2" ht="17.100000000000001" customHeight="1" x14ac:dyDescent="0.3">
      <c r="A323" s="12" t="s">
        <v>560</v>
      </c>
      <c r="B323" s="13" t="s">
        <v>561</v>
      </c>
    </row>
    <row r="324" spans="1:2" ht="17.100000000000001" customHeight="1" x14ac:dyDescent="0.3">
      <c r="A324" s="12" t="s">
        <v>562</v>
      </c>
      <c r="B324" s="13" t="s">
        <v>563</v>
      </c>
    </row>
    <row r="325" spans="1:2" ht="17.100000000000001" customHeight="1" x14ac:dyDescent="0.3">
      <c r="A325" s="12" t="s">
        <v>564</v>
      </c>
      <c r="B325" s="13" t="s">
        <v>565</v>
      </c>
    </row>
    <row r="326" spans="1:2" ht="17.100000000000001" customHeight="1" x14ac:dyDescent="0.3">
      <c r="A326" s="12" t="s">
        <v>566</v>
      </c>
      <c r="B326" s="13" t="s">
        <v>567</v>
      </c>
    </row>
    <row r="327" spans="1:2" ht="17.100000000000001" customHeight="1" x14ac:dyDescent="0.3">
      <c r="A327" s="12" t="s">
        <v>568</v>
      </c>
      <c r="B327" s="13" t="s">
        <v>569</v>
      </c>
    </row>
    <row r="328" spans="1:2" ht="17.100000000000001" customHeight="1" x14ac:dyDescent="0.3">
      <c r="A328" s="12" t="s">
        <v>570</v>
      </c>
      <c r="B328" s="13" t="s">
        <v>571</v>
      </c>
    </row>
    <row r="329" spans="1:2" ht="17.100000000000001" customHeight="1" x14ac:dyDescent="0.3">
      <c r="A329" s="12" t="s">
        <v>572</v>
      </c>
      <c r="B329" s="13" t="s">
        <v>573</v>
      </c>
    </row>
    <row r="330" spans="1:2" ht="17.100000000000001" customHeight="1" x14ac:dyDescent="0.3">
      <c r="A330" s="12" t="s">
        <v>574</v>
      </c>
      <c r="B330" s="13" t="s">
        <v>575</v>
      </c>
    </row>
    <row r="331" spans="1:2" ht="17.100000000000001" customHeight="1" x14ac:dyDescent="0.3">
      <c r="A331" s="12" t="s">
        <v>576</v>
      </c>
      <c r="B331" s="13" t="s">
        <v>577</v>
      </c>
    </row>
    <row r="332" spans="1:2" ht="17.100000000000001" customHeight="1" x14ac:dyDescent="0.3">
      <c r="A332" s="12" t="s">
        <v>578</v>
      </c>
      <c r="B332" s="13" t="s">
        <v>579</v>
      </c>
    </row>
    <row r="333" spans="1:2" ht="17.100000000000001" customHeight="1" x14ac:dyDescent="0.3">
      <c r="A333" s="12" t="s">
        <v>580</v>
      </c>
      <c r="B333" s="13" t="s">
        <v>581</v>
      </c>
    </row>
    <row r="334" spans="1:2" ht="17.100000000000001" customHeight="1" x14ac:dyDescent="0.3">
      <c r="A334" s="12" t="s">
        <v>582</v>
      </c>
      <c r="B334" s="13" t="s">
        <v>583</v>
      </c>
    </row>
    <row r="335" spans="1:2" ht="17.100000000000001" customHeight="1" x14ac:dyDescent="0.3">
      <c r="A335" s="12" t="s">
        <v>584</v>
      </c>
      <c r="B335" s="13" t="s">
        <v>585</v>
      </c>
    </row>
    <row r="336" spans="1:2" ht="17.100000000000001" customHeight="1" x14ac:dyDescent="0.3">
      <c r="A336" s="12" t="s">
        <v>586</v>
      </c>
      <c r="B336" s="13" t="s">
        <v>587</v>
      </c>
    </row>
    <row r="337" spans="1:2" ht="17.100000000000001" customHeight="1" x14ac:dyDescent="0.3">
      <c r="A337" s="12" t="s">
        <v>588</v>
      </c>
      <c r="B337" s="13" t="s">
        <v>589</v>
      </c>
    </row>
    <row r="338" spans="1:2" ht="17.100000000000001" customHeight="1" x14ac:dyDescent="0.3">
      <c r="A338" s="12" t="s">
        <v>590</v>
      </c>
      <c r="B338" s="13" t="s">
        <v>591</v>
      </c>
    </row>
    <row r="339" spans="1:2" ht="17.100000000000001" customHeight="1" x14ac:dyDescent="0.3">
      <c r="A339" s="12" t="s">
        <v>592</v>
      </c>
      <c r="B339" s="13" t="s">
        <v>593</v>
      </c>
    </row>
    <row r="340" spans="1:2" ht="17.100000000000001" customHeight="1" x14ac:dyDescent="0.3">
      <c r="A340" s="12" t="s">
        <v>594</v>
      </c>
      <c r="B340" s="13" t="s">
        <v>595</v>
      </c>
    </row>
    <row r="341" spans="1:2" ht="17.100000000000001" customHeight="1" x14ac:dyDescent="0.3">
      <c r="A341" s="12" t="s">
        <v>596</v>
      </c>
      <c r="B341" s="13" t="s">
        <v>597</v>
      </c>
    </row>
    <row r="342" spans="1:2" ht="17.100000000000001" customHeight="1" x14ac:dyDescent="0.3">
      <c r="A342" s="12" t="s">
        <v>598</v>
      </c>
      <c r="B342" s="13" t="s">
        <v>599</v>
      </c>
    </row>
    <row r="343" spans="1:2" ht="17.100000000000001" customHeight="1" x14ac:dyDescent="0.3">
      <c r="A343" s="12" t="s">
        <v>600</v>
      </c>
      <c r="B343" s="13" t="s">
        <v>601</v>
      </c>
    </row>
    <row r="344" spans="1:2" ht="17.100000000000001" customHeight="1" x14ac:dyDescent="0.3">
      <c r="A344" s="12" t="s">
        <v>602</v>
      </c>
      <c r="B344" s="13" t="s">
        <v>603</v>
      </c>
    </row>
    <row r="345" spans="1:2" ht="17.100000000000001" customHeight="1" x14ac:dyDescent="0.3">
      <c r="A345" s="12" t="s">
        <v>604</v>
      </c>
      <c r="B345" s="13" t="s">
        <v>605</v>
      </c>
    </row>
    <row r="346" spans="1:2" ht="17.100000000000001" customHeight="1" x14ac:dyDescent="0.3">
      <c r="A346" s="12" t="s">
        <v>606</v>
      </c>
      <c r="B346" s="13" t="s">
        <v>607</v>
      </c>
    </row>
    <row r="347" spans="1:2" ht="17.100000000000001" customHeight="1" x14ac:dyDescent="0.3">
      <c r="A347" s="12" t="s">
        <v>608</v>
      </c>
      <c r="B347" s="13" t="s">
        <v>609</v>
      </c>
    </row>
    <row r="348" spans="1:2" ht="17.100000000000001" customHeight="1" x14ac:dyDescent="0.3">
      <c r="A348" s="12" t="s">
        <v>610</v>
      </c>
      <c r="B348" s="13" t="s">
        <v>611</v>
      </c>
    </row>
    <row r="349" spans="1:2" ht="20.100000000000001" customHeight="1" x14ac:dyDescent="0.3">
      <c r="A349" s="12" t="s">
        <v>612</v>
      </c>
      <c r="B349" s="13" t="s">
        <v>613</v>
      </c>
    </row>
    <row r="350" spans="1:2" ht="15.9" customHeight="1" x14ac:dyDescent="0.3">
      <c r="A350" s="12" t="s">
        <v>614</v>
      </c>
      <c r="B350" s="13" t="s">
        <v>615</v>
      </c>
    </row>
    <row r="351" spans="1:2" ht="15.9" customHeight="1" x14ac:dyDescent="0.3">
      <c r="A351" s="12" t="s">
        <v>616</v>
      </c>
      <c r="B351" s="13" t="s">
        <v>617</v>
      </c>
    </row>
    <row r="352" spans="1:2" ht="15.9" customHeight="1" x14ac:dyDescent="0.3">
      <c r="A352" s="12" t="s">
        <v>618</v>
      </c>
      <c r="B352" s="13" t="s">
        <v>619</v>
      </c>
    </row>
    <row r="353" spans="1:2" ht="15.9" customHeight="1" x14ac:dyDescent="0.3">
      <c r="A353" s="12" t="s">
        <v>620</v>
      </c>
      <c r="B353" s="13" t="s">
        <v>621</v>
      </c>
    </row>
    <row r="354" spans="1:2" ht="15.9" customHeight="1" x14ac:dyDescent="0.3">
      <c r="A354" s="12" t="s">
        <v>622</v>
      </c>
      <c r="B354" s="13" t="s">
        <v>623</v>
      </c>
    </row>
    <row r="355" spans="1:2" ht="15.9" customHeight="1" x14ac:dyDescent="0.3">
      <c r="A355" s="12" t="s">
        <v>624</v>
      </c>
      <c r="B355" s="13" t="s">
        <v>625</v>
      </c>
    </row>
    <row r="356" spans="1:2" ht="15.9" customHeight="1" x14ac:dyDescent="0.3">
      <c r="A356" s="42">
        <v>5</v>
      </c>
      <c r="B356" s="13" t="s">
        <v>626</v>
      </c>
    </row>
    <row r="357" spans="1:2" ht="15.9" customHeight="1" x14ac:dyDescent="0.3">
      <c r="A357" s="14" t="s">
        <v>627</v>
      </c>
      <c r="B357" s="13" t="s">
        <v>628</v>
      </c>
    </row>
    <row r="358" spans="1:2" ht="15.9" customHeight="1" x14ac:dyDescent="0.3">
      <c r="A358" s="14" t="s">
        <v>629</v>
      </c>
      <c r="B358" s="13" t="s">
        <v>628</v>
      </c>
    </row>
    <row r="359" spans="1:2" ht="15.9" customHeight="1" x14ac:dyDescent="0.3">
      <c r="A359" s="14" t="s">
        <v>630</v>
      </c>
      <c r="B359" s="13" t="s">
        <v>628</v>
      </c>
    </row>
    <row r="360" spans="1:2" ht="15.9" customHeight="1" x14ac:dyDescent="0.3">
      <c r="A360" s="14" t="s">
        <v>631</v>
      </c>
      <c r="B360" s="13" t="s">
        <v>628</v>
      </c>
    </row>
    <row r="361" spans="1:2" ht="15.9" customHeight="1" x14ac:dyDescent="0.3">
      <c r="A361" s="14" t="s">
        <v>632</v>
      </c>
      <c r="B361" s="13" t="s">
        <v>633</v>
      </c>
    </row>
    <row r="362" spans="1:2" ht="15.9" customHeight="1" x14ac:dyDescent="0.3">
      <c r="A362" s="14" t="s">
        <v>634</v>
      </c>
      <c r="B362" s="13" t="s">
        <v>633</v>
      </c>
    </row>
    <row r="363" spans="1:2" ht="15.9" customHeight="1" x14ac:dyDescent="0.3">
      <c r="A363" s="15" t="s">
        <v>635</v>
      </c>
      <c r="B363" s="13" t="s">
        <v>633</v>
      </c>
    </row>
    <row r="364" spans="1:2" ht="15.9" customHeight="1" x14ac:dyDescent="0.3">
      <c r="A364" s="14" t="s">
        <v>636</v>
      </c>
      <c r="B364" s="13" t="s">
        <v>633</v>
      </c>
    </row>
    <row r="365" spans="1:2" ht="15.9" customHeight="1" x14ac:dyDescent="0.3">
      <c r="A365" s="42">
        <v>6</v>
      </c>
      <c r="B365" s="13" t="s">
        <v>637</v>
      </c>
    </row>
    <row r="366" spans="1:2" ht="15.9" customHeight="1" x14ac:dyDescent="0.3">
      <c r="A366" s="14" t="s">
        <v>638</v>
      </c>
      <c r="B366" s="13" t="s">
        <v>639</v>
      </c>
    </row>
    <row r="367" spans="1:2" ht="15.9" customHeight="1" x14ac:dyDescent="0.3">
      <c r="A367" s="14" t="s">
        <v>640</v>
      </c>
      <c r="B367" s="13" t="s">
        <v>639</v>
      </c>
    </row>
    <row r="368" spans="1:2" ht="15.9" customHeight="1" x14ac:dyDescent="0.3">
      <c r="A368" s="14" t="s">
        <v>641</v>
      </c>
      <c r="B368" s="13" t="s">
        <v>642</v>
      </c>
    </row>
    <row r="369" spans="1:2" ht="15.9" customHeight="1" x14ac:dyDescent="0.3">
      <c r="A369" s="14" t="s">
        <v>643</v>
      </c>
      <c r="B369" s="13" t="s">
        <v>642</v>
      </c>
    </row>
    <row r="370" spans="1:2" ht="15.9" customHeight="1" x14ac:dyDescent="0.3">
      <c r="A370" s="14" t="s">
        <v>644</v>
      </c>
      <c r="B370" s="13" t="s">
        <v>645</v>
      </c>
    </row>
    <row r="371" spans="1:2" ht="15.9" customHeight="1" x14ac:dyDescent="0.3">
      <c r="A371" s="14" t="s">
        <v>646</v>
      </c>
      <c r="B371" s="13" t="s">
        <v>645</v>
      </c>
    </row>
    <row r="372" spans="1:2" ht="15.9" customHeight="1" x14ac:dyDescent="0.3">
      <c r="A372" s="14" t="s">
        <v>647</v>
      </c>
      <c r="B372" s="13" t="s">
        <v>648</v>
      </c>
    </row>
    <row r="373" spans="1:2" ht="15.9" customHeight="1" x14ac:dyDescent="0.3">
      <c r="A373" s="14" t="s">
        <v>649</v>
      </c>
      <c r="B373" s="13" t="s">
        <v>648</v>
      </c>
    </row>
    <row r="374" spans="1:2" ht="15.9" customHeight="1" x14ac:dyDescent="0.3">
      <c r="A374" s="15" t="s">
        <v>650</v>
      </c>
      <c r="B374" s="13" t="s">
        <v>648</v>
      </c>
    </row>
    <row r="375" spans="1:2" ht="15.9" customHeight="1" x14ac:dyDescent="0.3">
      <c r="A375" s="14" t="s">
        <v>651</v>
      </c>
      <c r="B375" s="13" t="s">
        <v>648</v>
      </c>
    </row>
    <row r="376" spans="1:2" ht="15.9" customHeight="1" x14ac:dyDescent="0.3">
      <c r="A376" s="42">
        <v>7</v>
      </c>
      <c r="B376" s="13" t="s">
        <v>652</v>
      </c>
    </row>
    <row r="377" spans="1:2" ht="15.9" customHeight="1" x14ac:dyDescent="0.3">
      <c r="A377" s="14" t="s">
        <v>653</v>
      </c>
      <c r="B377" s="13" t="s">
        <v>654</v>
      </c>
    </row>
    <row r="378" spans="1:2" ht="15.9" customHeight="1" x14ac:dyDescent="0.3">
      <c r="A378" s="14" t="s">
        <v>655</v>
      </c>
      <c r="B378" s="13" t="s">
        <v>654</v>
      </c>
    </row>
    <row r="379" spans="1:2" ht="15.9" customHeight="1" x14ac:dyDescent="0.3">
      <c r="A379" s="14" t="s">
        <v>656</v>
      </c>
      <c r="B379" s="13" t="s">
        <v>654</v>
      </c>
    </row>
    <row r="380" spans="1:2" ht="15.9" customHeight="1" x14ac:dyDescent="0.3">
      <c r="A380" s="14" t="s">
        <v>657</v>
      </c>
      <c r="B380" s="13" t="s">
        <v>654</v>
      </c>
    </row>
    <row r="381" spans="1:2" ht="15.9" customHeight="1" x14ac:dyDescent="0.3">
      <c r="A381" s="14" t="s">
        <v>658</v>
      </c>
      <c r="B381" s="13" t="s">
        <v>659</v>
      </c>
    </row>
    <row r="382" spans="1:2" ht="15.9" customHeight="1" x14ac:dyDescent="0.3">
      <c r="A382" s="14" t="s">
        <v>660</v>
      </c>
      <c r="B382" s="13" t="s">
        <v>661</v>
      </c>
    </row>
    <row r="383" spans="1:2" ht="15.9" customHeight="1" x14ac:dyDescent="0.3">
      <c r="A383" s="15" t="s">
        <v>662</v>
      </c>
      <c r="B383" s="13" t="s">
        <v>661</v>
      </c>
    </row>
    <row r="384" spans="1:2" ht="15.9" customHeight="1" x14ac:dyDescent="0.3">
      <c r="A384" s="14" t="s">
        <v>663</v>
      </c>
      <c r="B384" s="13" t="s">
        <v>661</v>
      </c>
    </row>
    <row r="385" spans="1:2" ht="15.9" customHeight="1" x14ac:dyDescent="0.3">
      <c r="A385" s="14" t="s">
        <v>664</v>
      </c>
      <c r="B385" s="13" t="s">
        <v>665</v>
      </c>
    </row>
    <row r="386" spans="1:2" ht="15.9" customHeight="1" x14ac:dyDescent="0.3">
      <c r="A386" s="15" t="s">
        <v>666</v>
      </c>
      <c r="B386" s="13" t="s">
        <v>665</v>
      </c>
    </row>
    <row r="387" spans="1:2" ht="15.9" customHeight="1" x14ac:dyDescent="0.3">
      <c r="A387" s="14" t="s">
        <v>667</v>
      </c>
      <c r="B387" s="13" t="s">
        <v>668</v>
      </c>
    </row>
    <row r="388" spans="1:2" ht="15.9" customHeight="1" x14ac:dyDescent="0.3">
      <c r="A388" s="14" t="s">
        <v>669</v>
      </c>
      <c r="B388" s="13" t="s">
        <v>670</v>
      </c>
    </row>
    <row r="389" spans="1:2" ht="15.9" customHeight="1" x14ac:dyDescent="0.3">
      <c r="A389" s="14" t="s">
        <v>671</v>
      </c>
      <c r="B389" s="13" t="s">
        <v>672</v>
      </c>
    </row>
    <row r="390" spans="1:2" ht="15.9" customHeight="1" x14ac:dyDescent="0.3">
      <c r="A390" s="14" t="s">
        <v>673</v>
      </c>
      <c r="B390" s="13" t="s">
        <v>674</v>
      </c>
    </row>
    <row r="391" spans="1:2" ht="20.100000000000001" customHeight="1" x14ac:dyDescent="0.3">
      <c r="A391" s="14" t="s">
        <v>675</v>
      </c>
      <c r="B391" s="13" t="s">
        <v>676</v>
      </c>
    </row>
    <row r="392" spans="1:2" ht="17.100000000000001" customHeight="1" x14ac:dyDescent="0.3">
      <c r="A392" s="14" t="s">
        <v>677</v>
      </c>
      <c r="B392" s="13" t="s">
        <v>678</v>
      </c>
    </row>
    <row r="393" spans="1:2" ht="17.100000000000001" customHeight="1" x14ac:dyDescent="0.3">
      <c r="A393" s="42">
        <v>8</v>
      </c>
      <c r="B393" s="13" t="s">
        <v>679</v>
      </c>
    </row>
    <row r="394" spans="1:2" ht="17.100000000000001" customHeight="1" x14ac:dyDescent="0.3">
      <c r="A394" s="14" t="s">
        <v>680</v>
      </c>
      <c r="B394" s="13" t="s">
        <v>681</v>
      </c>
    </row>
    <row r="395" spans="1:2" ht="17.100000000000001" customHeight="1" x14ac:dyDescent="0.3">
      <c r="A395" s="14" t="s">
        <v>682</v>
      </c>
      <c r="B395" s="13" t="s">
        <v>683</v>
      </c>
    </row>
    <row r="396" spans="1:2" ht="17.100000000000001" customHeight="1" x14ac:dyDescent="0.3">
      <c r="A396" s="14" t="s">
        <v>684</v>
      </c>
      <c r="B396" s="13" t="s">
        <v>685</v>
      </c>
    </row>
    <row r="397" spans="1:2" ht="17.100000000000001" customHeight="1" x14ac:dyDescent="0.3">
      <c r="A397" s="14" t="s">
        <v>686</v>
      </c>
      <c r="B397" s="13" t="s">
        <v>687</v>
      </c>
    </row>
    <row r="398" spans="1:2" ht="17.100000000000001" customHeight="1" x14ac:dyDescent="0.3">
      <c r="A398" s="14" t="s">
        <v>688</v>
      </c>
      <c r="B398" s="13" t="s">
        <v>689</v>
      </c>
    </row>
    <row r="399" spans="1:2" ht="17.100000000000001" customHeight="1" x14ac:dyDescent="0.3">
      <c r="A399" s="14" t="s">
        <v>690</v>
      </c>
      <c r="B399" s="13" t="s">
        <v>691</v>
      </c>
    </row>
    <row r="400" spans="1:2" ht="17.100000000000001" customHeight="1" x14ac:dyDescent="0.3">
      <c r="A400" s="14" t="s">
        <v>692</v>
      </c>
      <c r="B400" s="13" t="s">
        <v>691</v>
      </c>
    </row>
    <row r="401" spans="1:2" ht="17.100000000000001" customHeight="1" x14ac:dyDescent="0.3">
      <c r="A401" s="14" t="s">
        <v>693</v>
      </c>
      <c r="B401" s="13" t="s">
        <v>694</v>
      </c>
    </row>
    <row r="402" spans="1:2" ht="17.100000000000001" customHeight="1" x14ac:dyDescent="0.3">
      <c r="A402" s="14" t="s">
        <v>695</v>
      </c>
      <c r="B402" s="13" t="s">
        <v>694</v>
      </c>
    </row>
    <row r="403" spans="1:2" ht="17.100000000000001" customHeight="1" x14ac:dyDescent="0.3">
      <c r="A403" s="14" t="s">
        <v>696</v>
      </c>
      <c r="B403" s="13" t="s">
        <v>697</v>
      </c>
    </row>
    <row r="404" spans="1:2" ht="17.100000000000001" customHeight="1" x14ac:dyDescent="0.3">
      <c r="A404" s="14" t="s">
        <v>698</v>
      </c>
      <c r="B404" s="13" t="s">
        <v>697</v>
      </c>
    </row>
    <row r="405" spans="1:2" ht="17.100000000000001" customHeight="1" x14ac:dyDescent="0.3">
      <c r="A405" s="14" t="s">
        <v>699</v>
      </c>
      <c r="B405" s="13" t="s">
        <v>700</v>
      </c>
    </row>
    <row r="406" spans="1:2" ht="17.100000000000001" customHeight="1" x14ac:dyDescent="0.3">
      <c r="A406" s="14" t="s">
        <v>701</v>
      </c>
      <c r="B406" s="13" t="s">
        <v>702</v>
      </c>
    </row>
    <row r="407" spans="1:2" ht="17.100000000000001" customHeight="1" x14ac:dyDescent="0.3">
      <c r="A407" s="14" t="s">
        <v>703</v>
      </c>
      <c r="B407" s="13" t="s">
        <v>704</v>
      </c>
    </row>
    <row r="408" spans="1:2" ht="17.100000000000001" customHeight="1" x14ac:dyDescent="0.3">
      <c r="A408" s="14" t="s">
        <v>705</v>
      </c>
      <c r="B408" s="13" t="s">
        <v>706</v>
      </c>
    </row>
    <row r="409" spans="1:2" ht="27.9" customHeight="1" x14ac:dyDescent="0.3">
      <c r="A409" s="14" t="s">
        <v>707</v>
      </c>
      <c r="B409" s="13" t="s">
        <v>708</v>
      </c>
    </row>
    <row r="410" spans="1:2" ht="17.100000000000001" customHeight="1" x14ac:dyDescent="0.3">
      <c r="A410" s="14" t="s">
        <v>709</v>
      </c>
      <c r="B410" s="13" t="s">
        <v>710</v>
      </c>
    </row>
    <row r="411" spans="1:2" ht="17.100000000000001" customHeight="1" x14ac:dyDescent="0.3">
      <c r="A411" s="14" t="s">
        <v>711</v>
      </c>
      <c r="B411" s="13" t="s">
        <v>712</v>
      </c>
    </row>
    <row r="412" spans="1:2" ht="17.100000000000001" customHeight="1" x14ac:dyDescent="0.3">
      <c r="A412" s="14" t="s">
        <v>713</v>
      </c>
      <c r="B412" s="13" t="s">
        <v>714</v>
      </c>
    </row>
    <row r="413" spans="1:2" ht="17.100000000000001" customHeight="1" x14ac:dyDescent="0.3">
      <c r="A413" s="14" t="s">
        <v>715</v>
      </c>
      <c r="B413" s="13" t="s">
        <v>716</v>
      </c>
    </row>
    <row r="414" spans="1:2" ht="17.100000000000001" customHeight="1" x14ac:dyDescent="0.3">
      <c r="A414" s="14" t="s">
        <v>717</v>
      </c>
      <c r="B414" s="13" t="s">
        <v>718</v>
      </c>
    </row>
    <row r="415" spans="1:2" ht="17.100000000000001" customHeight="1" x14ac:dyDescent="0.3">
      <c r="A415" s="12" t="s">
        <v>719</v>
      </c>
      <c r="B415" s="13" t="s">
        <v>718</v>
      </c>
    </row>
    <row r="416" spans="1:2" ht="17.100000000000001" customHeight="1" x14ac:dyDescent="0.3">
      <c r="A416" s="12" t="s">
        <v>720</v>
      </c>
      <c r="B416" s="13" t="s">
        <v>721</v>
      </c>
    </row>
    <row r="417" spans="1:2" ht="17.100000000000001" customHeight="1" x14ac:dyDescent="0.3">
      <c r="A417" s="12" t="s">
        <v>722</v>
      </c>
      <c r="B417" s="13" t="s">
        <v>723</v>
      </c>
    </row>
    <row r="418" spans="1:2" ht="17.100000000000001" customHeight="1" x14ac:dyDescent="0.3">
      <c r="A418" s="12" t="s">
        <v>724</v>
      </c>
      <c r="B418" s="13" t="s">
        <v>725</v>
      </c>
    </row>
    <row r="419" spans="1:2" ht="17.100000000000001" customHeight="1" x14ac:dyDescent="0.3">
      <c r="A419" s="14" t="s">
        <v>726</v>
      </c>
      <c r="B419" s="13" t="s">
        <v>727</v>
      </c>
    </row>
    <row r="420" spans="1:2" ht="17.100000000000001" customHeight="1" x14ac:dyDescent="0.3">
      <c r="A420" s="12" t="s">
        <v>728</v>
      </c>
      <c r="B420" s="13" t="s">
        <v>727</v>
      </c>
    </row>
    <row r="421" spans="1:2" ht="17.100000000000001" customHeight="1" x14ac:dyDescent="0.3">
      <c r="A421" s="12" t="s">
        <v>729</v>
      </c>
      <c r="B421" s="13" t="s">
        <v>727</v>
      </c>
    </row>
    <row r="422" spans="1:2" ht="17.100000000000001" customHeight="1" x14ac:dyDescent="0.3">
      <c r="A422" s="14" t="s">
        <v>730</v>
      </c>
      <c r="B422" s="13" t="s">
        <v>731</v>
      </c>
    </row>
    <row r="423" spans="1:2" ht="17.100000000000001" customHeight="1" x14ac:dyDescent="0.3">
      <c r="A423" s="12" t="s">
        <v>732</v>
      </c>
      <c r="B423" s="13" t="s">
        <v>731</v>
      </c>
    </row>
    <row r="424" spans="1:2" ht="17.100000000000001" customHeight="1" x14ac:dyDescent="0.3">
      <c r="A424" s="12" t="s">
        <v>733</v>
      </c>
      <c r="B424" s="13" t="s">
        <v>731</v>
      </c>
    </row>
    <row r="425" spans="1:2" ht="17.100000000000001" customHeight="1" x14ac:dyDescent="0.3">
      <c r="A425" s="14" t="s">
        <v>734</v>
      </c>
      <c r="B425" s="13" t="s">
        <v>735</v>
      </c>
    </row>
    <row r="426" spans="1:2" ht="17.100000000000001" customHeight="1" x14ac:dyDescent="0.3">
      <c r="A426" s="12" t="s">
        <v>736</v>
      </c>
      <c r="B426" s="13" t="s">
        <v>737</v>
      </c>
    </row>
    <row r="427" spans="1:2" ht="17.100000000000001" customHeight="1" x14ac:dyDescent="0.3">
      <c r="A427" s="12" t="s">
        <v>738</v>
      </c>
      <c r="B427" s="13" t="s">
        <v>737</v>
      </c>
    </row>
    <row r="428" spans="1:2" ht="27.9" customHeight="1" x14ac:dyDescent="0.3">
      <c r="A428" s="12" t="s">
        <v>739</v>
      </c>
      <c r="B428" s="13" t="s">
        <v>740</v>
      </c>
    </row>
    <row r="429" spans="1:2" ht="30.9" customHeight="1" x14ac:dyDescent="0.3">
      <c r="A429" s="12" t="s">
        <v>741</v>
      </c>
      <c r="B429" s="13" t="s">
        <v>742</v>
      </c>
    </row>
    <row r="430" spans="1:2" ht="27.9" customHeight="1" x14ac:dyDescent="0.3">
      <c r="A430" s="12" t="s">
        <v>743</v>
      </c>
      <c r="B430" s="13" t="s">
        <v>744</v>
      </c>
    </row>
    <row r="431" spans="1:2" ht="17.100000000000001" customHeight="1" x14ac:dyDescent="0.3">
      <c r="A431" s="12" t="s">
        <v>745</v>
      </c>
      <c r="B431" s="13" t="s">
        <v>746</v>
      </c>
    </row>
    <row r="432" spans="1:2" ht="17.100000000000001" customHeight="1" x14ac:dyDescent="0.3">
      <c r="A432" s="42">
        <v>9</v>
      </c>
      <c r="B432" s="13" t="s">
        <v>747</v>
      </c>
    </row>
    <row r="433" spans="1:2" ht="17.100000000000001" customHeight="1" x14ac:dyDescent="0.3">
      <c r="A433" s="14" t="s">
        <v>748</v>
      </c>
      <c r="B433" s="13" t="s">
        <v>749</v>
      </c>
    </row>
    <row r="434" spans="1:2" ht="17.100000000000001" customHeight="1" x14ac:dyDescent="0.3">
      <c r="A434" s="14" t="s">
        <v>750</v>
      </c>
      <c r="B434" s="13" t="s">
        <v>749</v>
      </c>
    </row>
    <row r="435" spans="1:2" ht="17.100000000000001" customHeight="1" x14ac:dyDescent="0.3">
      <c r="A435" s="14" t="s">
        <v>751</v>
      </c>
      <c r="B435" s="13" t="s">
        <v>749</v>
      </c>
    </row>
    <row r="436" spans="1:2" ht="17.100000000000001" customHeight="1" x14ac:dyDescent="0.3">
      <c r="A436" s="14" t="s">
        <v>752</v>
      </c>
      <c r="B436" s="13" t="s">
        <v>753</v>
      </c>
    </row>
    <row r="437" spans="1:2" ht="17.100000000000001" customHeight="1" x14ac:dyDescent="0.3">
      <c r="A437" s="14" t="s">
        <v>754</v>
      </c>
      <c r="B437" s="13" t="s">
        <v>755</v>
      </c>
    </row>
    <row r="438" spans="1:2" ht="17.100000000000001" customHeight="1" x14ac:dyDescent="0.3">
      <c r="A438" s="14" t="s">
        <v>756</v>
      </c>
      <c r="B438" s="13" t="s">
        <v>757</v>
      </c>
    </row>
    <row r="439" spans="1:2" ht="17.100000000000001" customHeight="1" x14ac:dyDescent="0.3">
      <c r="A439" s="14" t="s">
        <v>758</v>
      </c>
      <c r="B439" s="13" t="s">
        <v>759</v>
      </c>
    </row>
    <row r="440" spans="1:2" ht="17.100000000000001" customHeight="1" x14ac:dyDescent="0.3">
      <c r="A440" s="14" t="s">
        <v>760</v>
      </c>
      <c r="B440" s="13" t="s">
        <v>759</v>
      </c>
    </row>
    <row r="441" spans="1:2" ht="17.100000000000001" customHeight="1" x14ac:dyDescent="0.3">
      <c r="A441" s="12" t="s">
        <v>761</v>
      </c>
      <c r="B441" s="13" t="s">
        <v>759</v>
      </c>
    </row>
    <row r="442" spans="1:2" ht="17.100000000000001" customHeight="1" x14ac:dyDescent="0.3">
      <c r="A442" s="12" t="s">
        <v>762</v>
      </c>
      <c r="B442" s="13" t="s">
        <v>763</v>
      </c>
    </row>
    <row r="443" spans="1:2" ht="17.100000000000001" customHeight="1" x14ac:dyDescent="0.3">
      <c r="A443" s="12" t="s">
        <v>764</v>
      </c>
      <c r="B443" s="13" t="s">
        <v>765</v>
      </c>
    </row>
    <row r="444" spans="1:2" ht="17.100000000000001" customHeight="1" x14ac:dyDescent="0.3">
      <c r="A444" s="12" t="s">
        <v>766</v>
      </c>
      <c r="B444" s="13" t="s">
        <v>767</v>
      </c>
    </row>
    <row r="445" spans="1:2" ht="17.100000000000001" customHeight="1" x14ac:dyDescent="0.3">
      <c r="A445" s="14">
        <v>10</v>
      </c>
      <c r="B445" s="13" t="s">
        <v>768</v>
      </c>
    </row>
    <row r="446" spans="1:2" ht="17.100000000000001" customHeight="1" x14ac:dyDescent="0.3">
      <c r="A446" s="14" t="s">
        <v>769</v>
      </c>
      <c r="B446" s="13" t="s">
        <v>770</v>
      </c>
    </row>
    <row r="447" spans="1:2" ht="17.100000000000001" customHeight="1" x14ac:dyDescent="0.3">
      <c r="A447" s="14" t="s">
        <v>771</v>
      </c>
      <c r="B447" s="13" t="s">
        <v>772</v>
      </c>
    </row>
    <row r="448" spans="1:2" ht="17.100000000000001" customHeight="1" x14ac:dyDescent="0.3">
      <c r="A448" s="14" t="s">
        <v>773</v>
      </c>
      <c r="B448" s="13" t="s">
        <v>774</v>
      </c>
    </row>
    <row r="449" spans="1:2" ht="17.100000000000001" customHeight="1" x14ac:dyDescent="0.3">
      <c r="A449" s="14" t="s">
        <v>775</v>
      </c>
      <c r="B449" s="13" t="s">
        <v>776</v>
      </c>
    </row>
    <row r="450" spans="1:2" ht="17.100000000000001" customHeight="1" x14ac:dyDescent="0.3">
      <c r="A450" s="14" t="s">
        <v>777</v>
      </c>
      <c r="B450" s="13" t="s">
        <v>778</v>
      </c>
    </row>
    <row r="451" spans="1:2" ht="17.100000000000001" customHeight="1" x14ac:dyDescent="0.3">
      <c r="A451" s="14" t="s">
        <v>779</v>
      </c>
      <c r="B451" s="13" t="s">
        <v>780</v>
      </c>
    </row>
    <row r="452" spans="1:2" ht="17.100000000000001" customHeight="1" x14ac:dyDescent="0.3">
      <c r="A452" s="14" t="s">
        <v>781</v>
      </c>
      <c r="B452" s="13" t="s">
        <v>782</v>
      </c>
    </row>
    <row r="453" spans="1:2" ht="17.100000000000001" customHeight="1" x14ac:dyDescent="0.3">
      <c r="A453" s="14" t="s">
        <v>783</v>
      </c>
      <c r="B453" s="13" t="s">
        <v>784</v>
      </c>
    </row>
    <row r="454" spans="1:2" ht="17.100000000000001" customHeight="1" x14ac:dyDescent="0.3">
      <c r="A454" s="14" t="s">
        <v>785</v>
      </c>
      <c r="B454" s="13" t="s">
        <v>786</v>
      </c>
    </row>
    <row r="455" spans="1:2" ht="17.100000000000001" customHeight="1" x14ac:dyDescent="0.3">
      <c r="A455" s="14" t="s">
        <v>787</v>
      </c>
      <c r="B455" s="13" t="s">
        <v>786</v>
      </c>
    </row>
    <row r="456" spans="1:2" ht="17.100000000000001" customHeight="1" x14ac:dyDescent="0.3">
      <c r="A456" s="14" t="s">
        <v>788</v>
      </c>
      <c r="B456" s="13" t="s">
        <v>789</v>
      </c>
    </row>
    <row r="457" spans="1:2" ht="17.100000000000001" customHeight="1" x14ac:dyDescent="0.3">
      <c r="A457" s="14" t="s">
        <v>790</v>
      </c>
      <c r="B457" s="13" t="s">
        <v>791</v>
      </c>
    </row>
    <row r="458" spans="1:2" ht="17.100000000000001" customHeight="1" x14ac:dyDescent="0.3">
      <c r="A458" s="14" t="s">
        <v>792</v>
      </c>
      <c r="B458" s="13" t="s">
        <v>793</v>
      </c>
    </row>
    <row r="459" spans="1:2" ht="17.100000000000001" customHeight="1" x14ac:dyDescent="0.3">
      <c r="A459" s="14" t="s">
        <v>794</v>
      </c>
      <c r="B459" s="13" t="s">
        <v>795</v>
      </c>
    </row>
    <row r="460" spans="1:2" ht="17.100000000000001" customHeight="1" x14ac:dyDescent="0.3">
      <c r="A460" s="14" t="s">
        <v>796</v>
      </c>
      <c r="B460" s="13" t="s">
        <v>797</v>
      </c>
    </row>
    <row r="461" spans="1:2" ht="17.100000000000001" customHeight="1" x14ac:dyDescent="0.3">
      <c r="A461" s="14" t="s">
        <v>798</v>
      </c>
      <c r="B461" s="13" t="s">
        <v>799</v>
      </c>
    </row>
    <row r="462" spans="1:2" ht="17.100000000000001" customHeight="1" x14ac:dyDescent="0.3">
      <c r="A462" s="14" t="s">
        <v>800</v>
      </c>
      <c r="B462" s="13" t="s">
        <v>801</v>
      </c>
    </row>
    <row r="463" spans="1:2" ht="17.100000000000001" customHeight="1" x14ac:dyDescent="0.3">
      <c r="A463" s="14" t="s">
        <v>802</v>
      </c>
      <c r="B463" s="13" t="s">
        <v>803</v>
      </c>
    </row>
    <row r="464" spans="1:2" ht="17.100000000000001" customHeight="1" x14ac:dyDescent="0.3">
      <c r="A464" s="14" t="s">
        <v>804</v>
      </c>
      <c r="B464" s="13" t="s">
        <v>805</v>
      </c>
    </row>
    <row r="465" spans="1:2" ht="17.100000000000001" customHeight="1" x14ac:dyDescent="0.3">
      <c r="A465" s="14" t="s">
        <v>806</v>
      </c>
      <c r="B465" s="13" t="s">
        <v>807</v>
      </c>
    </row>
    <row r="466" spans="1:2" ht="17.100000000000001" customHeight="1" x14ac:dyDescent="0.3">
      <c r="A466" s="14" t="s">
        <v>808</v>
      </c>
      <c r="B466" s="13" t="s">
        <v>809</v>
      </c>
    </row>
    <row r="467" spans="1:2" ht="20.100000000000001" customHeight="1" x14ac:dyDescent="0.3">
      <c r="A467" s="14" t="s">
        <v>810</v>
      </c>
      <c r="B467" s="13" t="s">
        <v>811</v>
      </c>
    </row>
    <row r="468" spans="1:2" ht="17.100000000000001" customHeight="1" x14ac:dyDescent="0.3">
      <c r="A468" s="14" t="s">
        <v>812</v>
      </c>
      <c r="B468" s="13" t="s">
        <v>813</v>
      </c>
    </row>
    <row r="469" spans="1:2" ht="17.100000000000001" customHeight="1" x14ac:dyDescent="0.3">
      <c r="A469" s="14" t="s">
        <v>814</v>
      </c>
      <c r="B469" s="13" t="s">
        <v>815</v>
      </c>
    </row>
    <row r="470" spans="1:2" ht="17.100000000000001" customHeight="1" x14ac:dyDescent="0.3">
      <c r="A470" s="14" t="s">
        <v>816</v>
      </c>
      <c r="B470" s="13" t="s">
        <v>815</v>
      </c>
    </row>
    <row r="471" spans="1:2" ht="17.100000000000001" customHeight="1" x14ac:dyDescent="0.3">
      <c r="A471" s="14" t="s">
        <v>817</v>
      </c>
      <c r="B471" s="13" t="s">
        <v>818</v>
      </c>
    </row>
    <row r="472" spans="1:2" ht="17.100000000000001" customHeight="1" x14ac:dyDescent="0.3">
      <c r="A472" s="14" t="s">
        <v>819</v>
      </c>
      <c r="B472" s="13" t="s">
        <v>818</v>
      </c>
    </row>
    <row r="473" spans="1:2" ht="17.100000000000001" customHeight="1" x14ac:dyDescent="0.3">
      <c r="A473" s="14" t="s">
        <v>820</v>
      </c>
      <c r="B473" s="13" t="s">
        <v>821</v>
      </c>
    </row>
    <row r="474" spans="1:2" ht="17.100000000000001" customHeight="1" x14ac:dyDescent="0.3">
      <c r="A474" s="14" t="s">
        <v>822</v>
      </c>
      <c r="B474" s="13" t="s">
        <v>821</v>
      </c>
    </row>
    <row r="475" spans="1:2" ht="17.100000000000001" customHeight="1" x14ac:dyDescent="0.3">
      <c r="A475" s="14" t="s">
        <v>823</v>
      </c>
      <c r="B475" s="13" t="s">
        <v>824</v>
      </c>
    </row>
    <row r="476" spans="1:2" ht="17.100000000000001" customHeight="1" x14ac:dyDescent="0.3">
      <c r="A476" s="14" t="s">
        <v>825</v>
      </c>
      <c r="B476" s="13" t="s">
        <v>826</v>
      </c>
    </row>
    <row r="477" spans="1:2" ht="17.100000000000001" customHeight="1" x14ac:dyDescent="0.3">
      <c r="A477" s="14" t="s">
        <v>827</v>
      </c>
      <c r="B477" s="13" t="s">
        <v>826</v>
      </c>
    </row>
    <row r="478" spans="1:2" ht="17.100000000000001" customHeight="1" x14ac:dyDescent="0.3">
      <c r="A478" s="14" t="s">
        <v>828</v>
      </c>
      <c r="B478" s="13" t="s">
        <v>829</v>
      </c>
    </row>
    <row r="479" spans="1:2" ht="17.100000000000001" customHeight="1" x14ac:dyDescent="0.3">
      <c r="A479" s="14" t="s">
        <v>830</v>
      </c>
      <c r="B479" s="13" t="s">
        <v>829</v>
      </c>
    </row>
    <row r="480" spans="1:2" ht="17.100000000000001" customHeight="1" x14ac:dyDescent="0.3">
      <c r="A480" s="14" t="s">
        <v>831</v>
      </c>
      <c r="B480" s="13" t="s">
        <v>832</v>
      </c>
    </row>
    <row r="481" spans="1:2" ht="17.100000000000001" customHeight="1" x14ac:dyDescent="0.3">
      <c r="A481" s="14" t="s">
        <v>833</v>
      </c>
      <c r="B481" s="13" t="s">
        <v>832</v>
      </c>
    </row>
    <row r="482" spans="1:2" ht="17.100000000000001" customHeight="1" x14ac:dyDescent="0.3">
      <c r="A482" s="14" t="s">
        <v>834</v>
      </c>
      <c r="B482" s="13" t="s">
        <v>835</v>
      </c>
    </row>
    <row r="483" spans="1:2" ht="17.100000000000001" customHeight="1" x14ac:dyDescent="0.3">
      <c r="A483" s="14" t="s">
        <v>836</v>
      </c>
      <c r="B483" s="13" t="s">
        <v>835</v>
      </c>
    </row>
    <row r="484" spans="1:2" ht="17.100000000000001" customHeight="1" x14ac:dyDescent="0.3">
      <c r="A484" s="14" t="s">
        <v>837</v>
      </c>
      <c r="B484" s="13" t="s">
        <v>838</v>
      </c>
    </row>
    <row r="485" spans="1:2" ht="17.100000000000001" customHeight="1" x14ac:dyDescent="0.3">
      <c r="A485" s="14" t="s">
        <v>839</v>
      </c>
      <c r="B485" s="13" t="s">
        <v>838</v>
      </c>
    </row>
    <row r="486" spans="1:2" ht="17.100000000000001" customHeight="1" x14ac:dyDescent="0.3">
      <c r="A486" s="14" t="s">
        <v>840</v>
      </c>
      <c r="B486" s="13" t="s">
        <v>841</v>
      </c>
    </row>
    <row r="487" spans="1:2" ht="17.100000000000001" customHeight="1" x14ac:dyDescent="0.3">
      <c r="A487" s="14" t="s">
        <v>842</v>
      </c>
      <c r="B487" s="13" t="s">
        <v>841</v>
      </c>
    </row>
    <row r="488" spans="1:2" ht="17.100000000000001" customHeight="1" x14ac:dyDescent="0.3">
      <c r="A488" s="14" t="s">
        <v>843</v>
      </c>
      <c r="B488" s="13" t="s">
        <v>844</v>
      </c>
    </row>
    <row r="489" spans="1:2" ht="17.100000000000001" customHeight="1" x14ac:dyDescent="0.3">
      <c r="A489" s="15" t="s">
        <v>845</v>
      </c>
      <c r="B489" s="13" t="s">
        <v>846</v>
      </c>
    </row>
    <row r="490" spans="1:2" ht="17.100000000000001" customHeight="1" x14ac:dyDescent="0.3">
      <c r="A490" s="14" t="s">
        <v>847</v>
      </c>
      <c r="B490" s="13" t="s">
        <v>848</v>
      </c>
    </row>
    <row r="491" spans="1:2" ht="17.100000000000001" customHeight="1" x14ac:dyDescent="0.3">
      <c r="A491" s="14" t="s">
        <v>849</v>
      </c>
      <c r="B491" s="13" t="s">
        <v>850</v>
      </c>
    </row>
    <row r="492" spans="1:2" ht="27.9" customHeight="1" x14ac:dyDescent="0.3">
      <c r="A492" s="14" t="s">
        <v>851</v>
      </c>
      <c r="B492" s="13" t="s">
        <v>852</v>
      </c>
    </row>
    <row r="493" spans="1:2" ht="17.100000000000001" customHeight="1" x14ac:dyDescent="0.3">
      <c r="A493" s="14" t="s">
        <v>853</v>
      </c>
      <c r="B493" s="13" t="s">
        <v>854</v>
      </c>
    </row>
    <row r="494" spans="1:2" ht="17.100000000000001" customHeight="1" x14ac:dyDescent="0.3">
      <c r="A494" s="14" t="s">
        <v>855</v>
      </c>
      <c r="B494" s="13" t="s">
        <v>856</v>
      </c>
    </row>
    <row r="495" spans="1:2" ht="17.100000000000001" customHeight="1" x14ac:dyDescent="0.3">
      <c r="A495" s="14" t="s">
        <v>857</v>
      </c>
      <c r="B495" s="13" t="s">
        <v>858</v>
      </c>
    </row>
    <row r="496" spans="1:2" ht="27.9" customHeight="1" x14ac:dyDescent="0.3">
      <c r="A496" s="15" t="s">
        <v>859</v>
      </c>
      <c r="B496" s="13" t="s">
        <v>860</v>
      </c>
    </row>
    <row r="497" spans="1:2" ht="17.100000000000001" customHeight="1" x14ac:dyDescent="0.3">
      <c r="A497" s="14" t="s">
        <v>861</v>
      </c>
      <c r="B497" s="13" t="s">
        <v>862</v>
      </c>
    </row>
    <row r="498" spans="1:2" ht="17.100000000000001" customHeight="1" x14ac:dyDescent="0.3">
      <c r="A498" s="14" t="s">
        <v>863</v>
      </c>
      <c r="B498" s="13" t="s">
        <v>864</v>
      </c>
    </row>
    <row r="499" spans="1:2" ht="17.100000000000001" customHeight="1" x14ac:dyDescent="0.3">
      <c r="A499" s="14" t="s">
        <v>865</v>
      </c>
      <c r="B499" s="13" t="s">
        <v>866</v>
      </c>
    </row>
    <row r="500" spans="1:2" ht="17.100000000000001" customHeight="1" x14ac:dyDescent="0.3">
      <c r="A500" s="14" t="s">
        <v>867</v>
      </c>
      <c r="B500" s="13" t="s">
        <v>866</v>
      </c>
    </row>
    <row r="501" spans="1:2" ht="17.100000000000001" customHeight="1" x14ac:dyDescent="0.3">
      <c r="A501" s="15" t="s">
        <v>868</v>
      </c>
      <c r="B501" s="13" t="s">
        <v>869</v>
      </c>
    </row>
    <row r="502" spans="1:2" ht="17.100000000000001" customHeight="1" x14ac:dyDescent="0.3">
      <c r="A502" s="14" t="s">
        <v>870</v>
      </c>
      <c r="B502" s="13" t="s">
        <v>871</v>
      </c>
    </row>
    <row r="503" spans="1:2" ht="17.100000000000001" customHeight="1" x14ac:dyDescent="0.3">
      <c r="A503" s="14" t="s">
        <v>872</v>
      </c>
      <c r="B503" s="13" t="s">
        <v>873</v>
      </c>
    </row>
    <row r="504" spans="1:2" ht="17.100000000000001" customHeight="1" x14ac:dyDescent="0.3">
      <c r="A504" s="14" t="s">
        <v>874</v>
      </c>
      <c r="B504" s="13" t="s">
        <v>875</v>
      </c>
    </row>
    <row r="505" spans="1:2" ht="20.100000000000001" customHeight="1" x14ac:dyDescent="0.3">
      <c r="A505" s="14" t="s">
        <v>876</v>
      </c>
      <c r="B505" s="13" t="s">
        <v>877</v>
      </c>
    </row>
    <row r="506" spans="1:2" ht="17.100000000000001" customHeight="1" x14ac:dyDescent="0.3">
      <c r="A506" s="14" t="s">
        <v>878</v>
      </c>
      <c r="B506" s="13" t="s">
        <v>879</v>
      </c>
    </row>
    <row r="507" spans="1:2" ht="17.100000000000001" customHeight="1" x14ac:dyDescent="0.3">
      <c r="A507" s="14" t="s">
        <v>880</v>
      </c>
      <c r="B507" s="13" t="s">
        <v>881</v>
      </c>
    </row>
    <row r="508" spans="1:2" ht="17.100000000000001" customHeight="1" x14ac:dyDescent="0.3">
      <c r="A508" s="15" t="s">
        <v>882</v>
      </c>
      <c r="B508" s="13" t="s">
        <v>883</v>
      </c>
    </row>
    <row r="509" spans="1:2" ht="17.100000000000001" customHeight="1" x14ac:dyDescent="0.3">
      <c r="A509" s="14" t="s">
        <v>884</v>
      </c>
      <c r="B509" s="13" t="s">
        <v>885</v>
      </c>
    </row>
    <row r="510" spans="1:2" ht="27" customHeight="1" x14ac:dyDescent="0.3">
      <c r="A510" s="14" t="s">
        <v>886</v>
      </c>
      <c r="B510" s="13" t="s">
        <v>887</v>
      </c>
    </row>
    <row r="511" spans="1:2" ht="17.100000000000001" customHeight="1" x14ac:dyDescent="0.3">
      <c r="A511" s="14" t="s">
        <v>888</v>
      </c>
      <c r="B511" s="13" t="s">
        <v>889</v>
      </c>
    </row>
    <row r="512" spans="1:2" ht="17.100000000000001" customHeight="1" x14ac:dyDescent="0.3">
      <c r="A512" s="14" t="s">
        <v>890</v>
      </c>
      <c r="B512" s="13" t="s">
        <v>891</v>
      </c>
    </row>
    <row r="513" spans="1:2" ht="17.100000000000001" customHeight="1" x14ac:dyDescent="0.3">
      <c r="A513" s="14" t="s">
        <v>892</v>
      </c>
      <c r="B513" s="13" t="s">
        <v>893</v>
      </c>
    </row>
    <row r="514" spans="1:2" ht="17.100000000000001" customHeight="1" x14ac:dyDescent="0.3">
      <c r="A514" s="14" t="s">
        <v>894</v>
      </c>
      <c r="B514" s="13" t="s">
        <v>895</v>
      </c>
    </row>
    <row r="515" spans="1:2" ht="17.100000000000001" customHeight="1" x14ac:dyDescent="0.3">
      <c r="A515" s="15" t="s">
        <v>896</v>
      </c>
      <c r="B515" s="13" t="s">
        <v>897</v>
      </c>
    </row>
    <row r="516" spans="1:2" ht="17.100000000000001" customHeight="1" x14ac:dyDescent="0.3">
      <c r="A516" s="14" t="s">
        <v>898</v>
      </c>
      <c r="B516" s="13" t="s">
        <v>899</v>
      </c>
    </row>
    <row r="517" spans="1:2" ht="17.100000000000001" customHeight="1" x14ac:dyDescent="0.3">
      <c r="A517" s="14" t="s">
        <v>900</v>
      </c>
      <c r="B517" s="13" t="s">
        <v>901</v>
      </c>
    </row>
    <row r="518" spans="1:2" ht="17.100000000000001" customHeight="1" x14ac:dyDescent="0.3">
      <c r="A518" s="14" t="s">
        <v>902</v>
      </c>
      <c r="B518" s="13" t="s">
        <v>903</v>
      </c>
    </row>
    <row r="519" spans="1:2" ht="17.100000000000001" customHeight="1" x14ac:dyDescent="0.3">
      <c r="A519" s="14" t="s">
        <v>904</v>
      </c>
      <c r="B519" s="13" t="s">
        <v>905</v>
      </c>
    </row>
    <row r="520" spans="1:2" ht="27" customHeight="1" x14ac:dyDescent="0.3">
      <c r="A520" s="15" t="s">
        <v>906</v>
      </c>
      <c r="B520" s="13" t="s">
        <v>907</v>
      </c>
    </row>
    <row r="521" spans="1:2" ht="27" customHeight="1" x14ac:dyDescent="0.3">
      <c r="A521" s="14" t="s">
        <v>908</v>
      </c>
      <c r="B521" s="13" t="s">
        <v>909</v>
      </c>
    </row>
    <row r="522" spans="1:2" ht="17.100000000000001" customHeight="1" x14ac:dyDescent="0.3">
      <c r="A522" s="14" t="s">
        <v>910</v>
      </c>
      <c r="B522" s="13" t="s">
        <v>911</v>
      </c>
    </row>
    <row r="523" spans="1:2" ht="27" customHeight="1" x14ac:dyDescent="0.3">
      <c r="A523" s="15" t="s">
        <v>912</v>
      </c>
      <c r="B523" s="13" t="s">
        <v>913</v>
      </c>
    </row>
    <row r="524" spans="1:2" ht="17.100000000000001" customHeight="1" x14ac:dyDescent="0.3">
      <c r="A524" s="14" t="s">
        <v>914</v>
      </c>
      <c r="B524" s="13" t="s">
        <v>915</v>
      </c>
    </row>
    <row r="525" spans="1:2" ht="17.100000000000001" customHeight="1" x14ac:dyDescent="0.3">
      <c r="A525" s="14" t="s">
        <v>916</v>
      </c>
      <c r="B525" s="13" t="s">
        <v>917</v>
      </c>
    </row>
    <row r="526" spans="1:2" ht="17.100000000000001" customHeight="1" x14ac:dyDescent="0.3">
      <c r="A526" s="14" t="s">
        <v>918</v>
      </c>
      <c r="B526" s="13" t="s">
        <v>919</v>
      </c>
    </row>
    <row r="527" spans="1:2" ht="17.100000000000001" customHeight="1" x14ac:dyDescent="0.3">
      <c r="A527" s="14" t="s">
        <v>920</v>
      </c>
      <c r="B527" s="13" t="s">
        <v>921</v>
      </c>
    </row>
    <row r="528" spans="1:2" ht="17.100000000000001" customHeight="1" x14ac:dyDescent="0.3">
      <c r="A528" s="15" t="s">
        <v>922</v>
      </c>
      <c r="B528" s="13" t="s">
        <v>921</v>
      </c>
    </row>
    <row r="529" spans="1:2" ht="17.100000000000001" customHeight="1" x14ac:dyDescent="0.3">
      <c r="A529" s="14" t="s">
        <v>923</v>
      </c>
      <c r="B529" s="13" t="s">
        <v>924</v>
      </c>
    </row>
    <row r="530" spans="1:2" ht="17.100000000000001" customHeight="1" x14ac:dyDescent="0.3">
      <c r="A530" s="14" t="s">
        <v>925</v>
      </c>
      <c r="B530" s="13" t="s">
        <v>926</v>
      </c>
    </row>
    <row r="531" spans="1:2" ht="17.100000000000001" customHeight="1" x14ac:dyDescent="0.3">
      <c r="A531" s="14" t="s">
        <v>927</v>
      </c>
      <c r="B531" s="13" t="s">
        <v>928</v>
      </c>
    </row>
    <row r="532" spans="1:2" ht="17.100000000000001" customHeight="1" x14ac:dyDescent="0.3">
      <c r="A532" s="14" t="s">
        <v>929</v>
      </c>
      <c r="B532" s="13" t="s">
        <v>930</v>
      </c>
    </row>
    <row r="533" spans="1:2" ht="27" customHeight="1" x14ac:dyDescent="0.3">
      <c r="A533" s="15" t="s">
        <v>931</v>
      </c>
      <c r="B533" s="13" t="s">
        <v>932</v>
      </c>
    </row>
    <row r="534" spans="1:2" ht="17.100000000000001" customHeight="1" x14ac:dyDescent="0.3">
      <c r="A534" s="14" t="s">
        <v>933</v>
      </c>
      <c r="B534" s="13" t="s">
        <v>934</v>
      </c>
    </row>
    <row r="535" spans="1:2" ht="17.100000000000001" customHeight="1" x14ac:dyDescent="0.3">
      <c r="A535" s="14" t="s">
        <v>935</v>
      </c>
      <c r="B535" s="13" t="s">
        <v>936</v>
      </c>
    </row>
    <row r="536" spans="1:2" ht="17.100000000000001" customHeight="1" x14ac:dyDescent="0.3">
      <c r="A536" s="14" t="s">
        <v>937</v>
      </c>
      <c r="B536" s="13" t="s">
        <v>938</v>
      </c>
    </row>
    <row r="537" spans="1:2" ht="17.100000000000001" customHeight="1" x14ac:dyDescent="0.3">
      <c r="A537" s="12" t="s">
        <v>939</v>
      </c>
      <c r="B537" s="13" t="s">
        <v>938</v>
      </c>
    </row>
    <row r="538" spans="1:2" ht="17.100000000000001" customHeight="1" x14ac:dyDescent="0.3">
      <c r="A538" s="12" t="s">
        <v>940</v>
      </c>
      <c r="B538" s="13" t="s">
        <v>941</v>
      </c>
    </row>
    <row r="539" spans="1:2" ht="17.100000000000001" customHeight="1" x14ac:dyDescent="0.3">
      <c r="A539" s="12" t="s">
        <v>942</v>
      </c>
      <c r="B539" s="13" t="s">
        <v>943</v>
      </c>
    </row>
    <row r="540" spans="1:2" ht="17.100000000000001" customHeight="1" x14ac:dyDescent="0.3">
      <c r="A540" s="12" t="s">
        <v>944</v>
      </c>
      <c r="B540" s="13" t="s">
        <v>945</v>
      </c>
    </row>
    <row r="541" spans="1:2" ht="17.100000000000001" customHeight="1" x14ac:dyDescent="0.3">
      <c r="A541" s="12" t="s">
        <v>946</v>
      </c>
      <c r="B541" s="13" t="s">
        <v>947</v>
      </c>
    </row>
    <row r="542" spans="1:2" ht="20.100000000000001" customHeight="1" x14ac:dyDescent="0.3">
      <c r="A542" s="12" t="s">
        <v>948</v>
      </c>
      <c r="B542" s="13" t="s">
        <v>949</v>
      </c>
    </row>
    <row r="543" spans="1:2" ht="17.100000000000001" customHeight="1" x14ac:dyDescent="0.3">
      <c r="A543" s="12" t="s">
        <v>950</v>
      </c>
      <c r="B543" s="13" t="s">
        <v>951</v>
      </c>
    </row>
    <row r="544" spans="1:2" ht="17.100000000000001" customHeight="1" x14ac:dyDescent="0.3">
      <c r="A544" s="12" t="s">
        <v>952</v>
      </c>
      <c r="B544" s="13" t="s">
        <v>953</v>
      </c>
    </row>
    <row r="545" spans="1:2" ht="17.100000000000001" customHeight="1" x14ac:dyDescent="0.3">
      <c r="A545" s="12" t="s">
        <v>954</v>
      </c>
      <c r="B545" s="13" t="s">
        <v>955</v>
      </c>
    </row>
    <row r="546" spans="1:2" ht="17.100000000000001" customHeight="1" x14ac:dyDescent="0.3">
      <c r="A546" s="12" t="s">
        <v>956</v>
      </c>
      <c r="B546" s="13" t="s">
        <v>957</v>
      </c>
    </row>
    <row r="547" spans="1:2" ht="17.100000000000001" customHeight="1" x14ac:dyDescent="0.3">
      <c r="A547" s="12" t="s">
        <v>958</v>
      </c>
      <c r="B547" s="13" t="s">
        <v>957</v>
      </c>
    </row>
    <row r="548" spans="1:2" ht="17.100000000000001" customHeight="1" x14ac:dyDescent="0.3">
      <c r="A548" s="14" t="s">
        <v>959</v>
      </c>
      <c r="B548" s="13" t="s">
        <v>960</v>
      </c>
    </row>
    <row r="549" spans="1:2" ht="17.100000000000001" customHeight="1" x14ac:dyDescent="0.3">
      <c r="A549" s="12" t="s">
        <v>961</v>
      </c>
      <c r="B549" s="13" t="s">
        <v>962</v>
      </c>
    </row>
    <row r="550" spans="1:2" ht="17.100000000000001" customHeight="1" x14ac:dyDescent="0.3">
      <c r="A550" s="12" t="s">
        <v>963</v>
      </c>
      <c r="B550" s="13" t="s">
        <v>964</v>
      </c>
    </row>
    <row r="551" spans="1:2" ht="17.100000000000001" customHeight="1" x14ac:dyDescent="0.3">
      <c r="A551" s="12" t="s">
        <v>965</v>
      </c>
      <c r="B551" s="13" t="s">
        <v>966</v>
      </c>
    </row>
    <row r="552" spans="1:2" ht="17.100000000000001" customHeight="1" x14ac:dyDescent="0.3">
      <c r="A552" s="12" t="s">
        <v>967</v>
      </c>
      <c r="B552" s="13" t="s">
        <v>968</v>
      </c>
    </row>
    <row r="553" spans="1:2" ht="17.100000000000001" customHeight="1" x14ac:dyDescent="0.3">
      <c r="A553" s="12" t="s">
        <v>969</v>
      </c>
      <c r="B553" s="13" t="s">
        <v>970</v>
      </c>
    </row>
    <row r="554" spans="1:2" ht="17.100000000000001" customHeight="1" x14ac:dyDescent="0.3">
      <c r="A554" s="12" t="s">
        <v>971</v>
      </c>
      <c r="B554" s="13" t="s">
        <v>972</v>
      </c>
    </row>
    <row r="555" spans="1:2" ht="17.100000000000001" customHeight="1" x14ac:dyDescent="0.3">
      <c r="A555" s="12" t="s">
        <v>973</v>
      </c>
      <c r="B555" s="13" t="s">
        <v>974</v>
      </c>
    </row>
    <row r="556" spans="1:2" ht="27.9" customHeight="1" x14ac:dyDescent="0.3">
      <c r="A556" s="12" t="s">
        <v>975</v>
      </c>
      <c r="B556" s="13" t="s">
        <v>976</v>
      </c>
    </row>
    <row r="557" spans="1:2" ht="27.9" customHeight="1" x14ac:dyDescent="0.3">
      <c r="A557" s="12" t="s">
        <v>977</v>
      </c>
      <c r="B557" s="13" t="s">
        <v>978</v>
      </c>
    </row>
    <row r="558" spans="1:2" ht="17.100000000000001" customHeight="1" x14ac:dyDescent="0.3">
      <c r="A558" s="12" t="s">
        <v>979</v>
      </c>
      <c r="B558" s="13" t="s">
        <v>980</v>
      </c>
    </row>
    <row r="559" spans="1:2" ht="17.100000000000001" customHeight="1" x14ac:dyDescent="0.3">
      <c r="A559" s="12" t="s">
        <v>981</v>
      </c>
      <c r="B559" s="13" t="s">
        <v>982</v>
      </c>
    </row>
    <row r="560" spans="1:2" ht="17.100000000000001" customHeight="1" x14ac:dyDescent="0.3">
      <c r="A560" s="12" t="s">
        <v>983</v>
      </c>
      <c r="B560" s="13" t="s">
        <v>984</v>
      </c>
    </row>
    <row r="561" spans="1:2" ht="17.100000000000001" customHeight="1" x14ac:dyDescent="0.3">
      <c r="A561" s="12" t="s">
        <v>985</v>
      </c>
      <c r="B561" s="13" t="s">
        <v>986</v>
      </c>
    </row>
    <row r="562" spans="1:2" ht="17.100000000000001" customHeight="1" x14ac:dyDescent="0.3">
      <c r="A562" s="12" t="s">
        <v>987</v>
      </c>
      <c r="B562" s="13" t="s">
        <v>988</v>
      </c>
    </row>
    <row r="563" spans="1:2" ht="17.100000000000001" customHeight="1" x14ac:dyDescent="0.3">
      <c r="A563" s="12" t="s">
        <v>989</v>
      </c>
      <c r="B563" s="13" t="s">
        <v>990</v>
      </c>
    </row>
    <row r="564" spans="1:2" ht="17.100000000000001" customHeight="1" x14ac:dyDescent="0.3">
      <c r="A564" s="12" t="s">
        <v>991</v>
      </c>
      <c r="B564" s="13" t="s">
        <v>992</v>
      </c>
    </row>
    <row r="565" spans="1:2" ht="17.100000000000001" customHeight="1" x14ac:dyDescent="0.3">
      <c r="A565" s="12" t="s">
        <v>993</v>
      </c>
      <c r="B565" s="13" t="s">
        <v>994</v>
      </c>
    </row>
    <row r="566" spans="1:2" ht="17.100000000000001" customHeight="1" x14ac:dyDescent="0.3">
      <c r="A566" s="12" t="s">
        <v>995</v>
      </c>
      <c r="B566" s="13" t="s">
        <v>994</v>
      </c>
    </row>
    <row r="567" spans="1:2" ht="27.9" customHeight="1" x14ac:dyDescent="0.3">
      <c r="A567" s="12" t="s">
        <v>996</v>
      </c>
      <c r="B567" s="13" t="s">
        <v>997</v>
      </c>
    </row>
    <row r="568" spans="1:2" ht="17.100000000000001" customHeight="1" x14ac:dyDescent="0.3">
      <c r="A568" s="12" t="s">
        <v>998</v>
      </c>
      <c r="B568" s="13" t="s">
        <v>999</v>
      </c>
    </row>
    <row r="569" spans="1:2" ht="17.100000000000001" customHeight="1" x14ac:dyDescent="0.3">
      <c r="A569" s="12" t="s">
        <v>1000</v>
      </c>
      <c r="B569" s="13" t="s">
        <v>1001</v>
      </c>
    </row>
    <row r="570" spans="1:2" ht="17.100000000000001" customHeight="1" x14ac:dyDescent="0.3">
      <c r="A570" s="14" t="s">
        <v>1002</v>
      </c>
      <c r="B570" s="13" t="s">
        <v>1003</v>
      </c>
    </row>
    <row r="571" spans="1:2" ht="17.100000000000001" customHeight="1" x14ac:dyDescent="0.3">
      <c r="A571" s="14" t="s">
        <v>1004</v>
      </c>
      <c r="B571" s="13" t="s">
        <v>1005</v>
      </c>
    </row>
    <row r="572" spans="1:2" ht="17.100000000000001" customHeight="1" x14ac:dyDescent="0.3">
      <c r="A572" s="12" t="s">
        <v>1006</v>
      </c>
      <c r="B572" s="13" t="s">
        <v>1007</v>
      </c>
    </row>
    <row r="573" spans="1:2" ht="17.100000000000001" customHeight="1" x14ac:dyDescent="0.3">
      <c r="A573" s="12" t="s">
        <v>1008</v>
      </c>
      <c r="B573" s="13" t="s">
        <v>1009</v>
      </c>
    </row>
    <row r="574" spans="1:2" ht="17.100000000000001" customHeight="1" x14ac:dyDescent="0.3">
      <c r="A574" s="12" t="s">
        <v>1010</v>
      </c>
      <c r="B574" s="13" t="s">
        <v>1011</v>
      </c>
    </row>
    <row r="575" spans="1:2" ht="17.100000000000001" customHeight="1" x14ac:dyDescent="0.3">
      <c r="A575" s="12" t="s">
        <v>1012</v>
      </c>
      <c r="B575" s="13" t="s">
        <v>1013</v>
      </c>
    </row>
    <row r="576" spans="1:2" ht="17.100000000000001" customHeight="1" x14ac:dyDescent="0.3">
      <c r="A576" s="12" t="s">
        <v>1014</v>
      </c>
      <c r="B576" s="13" t="s">
        <v>1015</v>
      </c>
    </row>
    <row r="577" spans="1:2" ht="17.100000000000001" customHeight="1" x14ac:dyDescent="0.3">
      <c r="A577" s="12" t="s">
        <v>1016</v>
      </c>
      <c r="B577" s="13" t="s">
        <v>1017</v>
      </c>
    </row>
    <row r="578" spans="1:2" ht="17.100000000000001" customHeight="1" x14ac:dyDescent="0.3">
      <c r="A578" s="12" t="s">
        <v>1018</v>
      </c>
      <c r="B578" s="13" t="s">
        <v>1019</v>
      </c>
    </row>
    <row r="579" spans="1:2" ht="17.100000000000001" customHeight="1" x14ac:dyDescent="0.3">
      <c r="A579" s="12" t="s">
        <v>1020</v>
      </c>
      <c r="B579" s="13" t="s">
        <v>1021</v>
      </c>
    </row>
    <row r="580" spans="1:2" ht="20.100000000000001" customHeight="1" x14ac:dyDescent="0.3">
      <c r="A580" s="12" t="s">
        <v>1022</v>
      </c>
      <c r="B580" s="13" t="s">
        <v>1023</v>
      </c>
    </row>
    <row r="581" spans="1:2" ht="17.100000000000001" customHeight="1" x14ac:dyDescent="0.3">
      <c r="A581" s="12" t="s">
        <v>1024</v>
      </c>
      <c r="B581" s="13" t="s">
        <v>1025</v>
      </c>
    </row>
    <row r="582" spans="1:2" ht="17.100000000000001" customHeight="1" x14ac:dyDescent="0.3">
      <c r="A582" s="12" t="s">
        <v>1026</v>
      </c>
      <c r="B582" s="13" t="s">
        <v>1027</v>
      </c>
    </row>
    <row r="583" spans="1:2" ht="17.100000000000001" customHeight="1" x14ac:dyDescent="0.3">
      <c r="A583" s="12" t="s">
        <v>1028</v>
      </c>
      <c r="B583" s="13" t="s">
        <v>1029</v>
      </c>
    </row>
    <row r="584" spans="1:2" ht="17.100000000000001" customHeight="1" x14ac:dyDescent="0.3">
      <c r="A584" s="12" t="s">
        <v>1030</v>
      </c>
      <c r="B584" s="13" t="s">
        <v>1029</v>
      </c>
    </row>
    <row r="585" spans="1:2" ht="27.9" customHeight="1" x14ac:dyDescent="0.3">
      <c r="A585" s="12" t="s">
        <v>1031</v>
      </c>
      <c r="B585" s="13" t="s">
        <v>1032</v>
      </c>
    </row>
    <row r="586" spans="1:2" ht="17.100000000000001" customHeight="1" x14ac:dyDescent="0.3">
      <c r="A586" s="12" t="s">
        <v>1033</v>
      </c>
      <c r="B586" s="13" t="s">
        <v>1034</v>
      </c>
    </row>
    <row r="587" spans="1:2" ht="17.100000000000001" customHeight="1" x14ac:dyDescent="0.3">
      <c r="A587" s="12" t="s">
        <v>1035</v>
      </c>
      <c r="B587" s="13" t="s">
        <v>1036</v>
      </c>
    </row>
    <row r="588" spans="1:2" ht="17.100000000000001" customHeight="1" x14ac:dyDescent="0.3">
      <c r="A588" s="12" t="s">
        <v>1037</v>
      </c>
      <c r="B588" s="13" t="s">
        <v>1038</v>
      </c>
    </row>
    <row r="589" spans="1:2" ht="17.100000000000001" customHeight="1" x14ac:dyDescent="0.3">
      <c r="A589" s="12" t="s">
        <v>1039</v>
      </c>
      <c r="B589" s="13" t="s">
        <v>1040</v>
      </c>
    </row>
    <row r="590" spans="1:2" ht="17.100000000000001" customHeight="1" x14ac:dyDescent="0.3">
      <c r="A590" s="12" t="s">
        <v>1041</v>
      </c>
      <c r="B590" s="13" t="s">
        <v>1042</v>
      </c>
    </row>
    <row r="591" spans="1:2" ht="17.100000000000001" customHeight="1" x14ac:dyDescent="0.3">
      <c r="A591" s="12" t="s">
        <v>1043</v>
      </c>
      <c r="B591" s="13" t="s">
        <v>1044</v>
      </c>
    </row>
    <row r="592" spans="1:2" ht="17.100000000000001" customHeight="1" x14ac:dyDescent="0.3">
      <c r="A592" s="12" t="s">
        <v>1045</v>
      </c>
      <c r="B592" s="13" t="s">
        <v>1046</v>
      </c>
    </row>
    <row r="593" spans="1:2" ht="17.100000000000001" customHeight="1" x14ac:dyDescent="0.3">
      <c r="A593" s="12" t="s">
        <v>1047</v>
      </c>
      <c r="B593" s="13" t="s">
        <v>1048</v>
      </c>
    </row>
    <row r="594" spans="1:2" ht="17.100000000000001" customHeight="1" x14ac:dyDescent="0.3">
      <c r="A594" s="12" t="s">
        <v>1049</v>
      </c>
      <c r="B594" s="13" t="s">
        <v>1050</v>
      </c>
    </row>
    <row r="595" spans="1:2" ht="17.100000000000001" customHeight="1" x14ac:dyDescent="0.3">
      <c r="A595" s="12" t="s">
        <v>1051</v>
      </c>
      <c r="B595" s="13" t="s">
        <v>1052</v>
      </c>
    </row>
    <row r="596" spans="1:2" ht="17.100000000000001" customHeight="1" x14ac:dyDescent="0.3">
      <c r="A596" s="12" t="s">
        <v>1053</v>
      </c>
      <c r="B596" s="13" t="s">
        <v>1054</v>
      </c>
    </row>
    <row r="597" spans="1:2" ht="27.9" customHeight="1" x14ac:dyDescent="0.3">
      <c r="A597" s="12" t="s">
        <v>1055</v>
      </c>
      <c r="B597" s="13" t="s">
        <v>1056</v>
      </c>
    </row>
    <row r="598" spans="1:2" ht="17.100000000000001" customHeight="1" x14ac:dyDescent="0.3">
      <c r="A598" s="12" t="s">
        <v>1057</v>
      </c>
      <c r="B598" s="13" t="s">
        <v>1058</v>
      </c>
    </row>
    <row r="599" spans="1:2" ht="17.100000000000001" customHeight="1" x14ac:dyDescent="0.3">
      <c r="A599" s="12" t="s">
        <v>1059</v>
      </c>
      <c r="B599" s="13" t="s">
        <v>1058</v>
      </c>
    </row>
    <row r="600" spans="1:2" ht="27.9" customHeight="1" x14ac:dyDescent="0.3">
      <c r="A600" s="12" t="s">
        <v>1060</v>
      </c>
      <c r="B600" s="13" t="s">
        <v>1061</v>
      </c>
    </row>
    <row r="601" spans="1:2" ht="17.100000000000001" customHeight="1" x14ac:dyDescent="0.3">
      <c r="A601" s="12" t="s">
        <v>1062</v>
      </c>
      <c r="B601" s="13" t="s">
        <v>1063</v>
      </c>
    </row>
    <row r="602" spans="1:2" ht="17.100000000000001" customHeight="1" x14ac:dyDescent="0.3">
      <c r="A602" s="12" t="s">
        <v>1064</v>
      </c>
      <c r="B602" s="13" t="s">
        <v>1065</v>
      </c>
    </row>
    <row r="603" spans="1:2" ht="17.100000000000001" customHeight="1" x14ac:dyDescent="0.3">
      <c r="A603" s="12" t="s">
        <v>1066</v>
      </c>
      <c r="B603" s="13" t="s">
        <v>1067</v>
      </c>
    </row>
    <row r="604" spans="1:2" ht="17.100000000000001" customHeight="1" x14ac:dyDescent="0.3">
      <c r="A604" s="12" t="s">
        <v>1068</v>
      </c>
      <c r="B604" s="13" t="s">
        <v>1067</v>
      </c>
    </row>
    <row r="605" spans="1:2" ht="17.100000000000001" customHeight="1" x14ac:dyDescent="0.3">
      <c r="A605" s="14" t="s">
        <v>1069</v>
      </c>
      <c r="B605" s="13" t="s">
        <v>1070</v>
      </c>
    </row>
    <row r="606" spans="1:2" ht="17.100000000000001" customHeight="1" x14ac:dyDescent="0.3">
      <c r="A606" s="12" t="s">
        <v>1071</v>
      </c>
      <c r="B606" s="13" t="s">
        <v>1070</v>
      </c>
    </row>
    <row r="607" spans="1:2" ht="17.100000000000001" customHeight="1" x14ac:dyDescent="0.3">
      <c r="A607" s="12" t="s">
        <v>1072</v>
      </c>
      <c r="B607" s="13" t="s">
        <v>1070</v>
      </c>
    </row>
    <row r="608" spans="1:2" ht="17.100000000000001" customHeight="1" x14ac:dyDescent="0.3">
      <c r="A608" s="12" t="s">
        <v>1073</v>
      </c>
      <c r="B608" s="13" t="s">
        <v>1074</v>
      </c>
    </row>
    <row r="609" spans="1:2" ht="17.100000000000001" customHeight="1" x14ac:dyDescent="0.3">
      <c r="A609" s="12" t="s">
        <v>1075</v>
      </c>
      <c r="B609" s="13" t="s">
        <v>1074</v>
      </c>
    </row>
    <row r="610" spans="1:2" ht="17.100000000000001" customHeight="1" x14ac:dyDescent="0.3">
      <c r="A610" s="14" t="s">
        <v>1076</v>
      </c>
      <c r="B610" s="13" t="s">
        <v>1077</v>
      </c>
    </row>
    <row r="611" spans="1:2" ht="17.100000000000001" customHeight="1" x14ac:dyDescent="0.3">
      <c r="A611" s="14" t="s">
        <v>1078</v>
      </c>
      <c r="B611" s="13" t="s">
        <v>1079</v>
      </c>
    </row>
    <row r="612" spans="1:2" ht="17.100000000000001" customHeight="1" x14ac:dyDescent="0.3">
      <c r="A612" s="12" t="s">
        <v>1080</v>
      </c>
      <c r="B612" s="13" t="s">
        <v>1081</v>
      </c>
    </row>
    <row r="613" spans="1:2" ht="17.100000000000001" customHeight="1" x14ac:dyDescent="0.3">
      <c r="A613" s="12" t="s">
        <v>1082</v>
      </c>
      <c r="B613" s="13" t="s">
        <v>1083</v>
      </c>
    </row>
    <row r="614" spans="1:2" ht="17.100000000000001" customHeight="1" x14ac:dyDescent="0.3">
      <c r="A614" s="12" t="s">
        <v>1084</v>
      </c>
      <c r="B614" s="13" t="s">
        <v>1085</v>
      </c>
    </row>
    <row r="615" spans="1:2" ht="17.100000000000001" customHeight="1" x14ac:dyDescent="0.3">
      <c r="A615" s="12" t="s">
        <v>1086</v>
      </c>
      <c r="B615" s="13" t="s">
        <v>1087</v>
      </c>
    </row>
    <row r="616" spans="1:2" ht="17.100000000000001" customHeight="1" x14ac:dyDescent="0.3">
      <c r="A616" s="12" t="s">
        <v>1088</v>
      </c>
      <c r="B616" s="13" t="s">
        <v>1089</v>
      </c>
    </row>
    <row r="617" spans="1:2" ht="17.100000000000001" customHeight="1" x14ac:dyDescent="0.3">
      <c r="A617" s="12" t="s">
        <v>1090</v>
      </c>
      <c r="B617" s="13" t="s">
        <v>1091</v>
      </c>
    </row>
    <row r="618" spans="1:2" ht="20.100000000000001" customHeight="1" x14ac:dyDescent="0.3">
      <c r="A618" s="12" t="s">
        <v>1092</v>
      </c>
      <c r="B618" s="13" t="s">
        <v>1093</v>
      </c>
    </row>
    <row r="619" spans="1:2" ht="17.100000000000001" customHeight="1" x14ac:dyDescent="0.3">
      <c r="A619" s="12" t="s">
        <v>1094</v>
      </c>
      <c r="B619" s="13" t="s">
        <v>1093</v>
      </c>
    </row>
    <row r="620" spans="1:2" ht="17.100000000000001" customHeight="1" x14ac:dyDescent="0.3">
      <c r="A620" s="12" t="s">
        <v>1095</v>
      </c>
      <c r="B620" s="13" t="s">
        <v>1096</v>
      </c>
    </row>
    <row r="621" spans="1:2" ht="17.100000000000001" customHeight="1" x14ac:dyDescent="0.3">
      <c r="A621" s="12" t="s">
        <v>1097</v>
      </c>
      <c r="B621" s="13" t="s">
        <v>1096</v>
      </c>
    </row>
    <row r="622" spans="1:2" ht="17.100000000000001" customHeight="1" x14ac:dyDescent="0.3">
      <c r="A622" s="12" t="s">
        <v>1098</v>
      </c>
      <c r="B622" s="13" t="s">
        <v>1099</v>
      </c>
    </row>
    <row r="623" spans="1:2" ht="17.100000000000001" customHeight="1" x14ac:dyDescent="0.3">
      <c r="A623" s="12" t="s">
        <v>1100</v>
      </c>
      <c r="B623" s="13" t="s">
        <v>1101</v>
      </c>
    </row>
    <row r="624" spans="1:2" ht="17.100000000000001" customHeight="1" x14ac:dyDescent="0.3">
      <c r="A624" s="12" t="s">
        <v>1102</v>
      </c>
      <c r="B624" s="13" t="s">
        <v>1103</v>
      </c>
    </row>
    <row r="625" spans="1:2" ht="17.100000000000001" customHeight="1" x14ac:dyDescent="0.3">
      <c r="A625" s="12" t="s">
        <v>1104</v>
      </c>
      <c r="B625" s="13" t="s">
        <v>1105</v>
      </c>
    </row>
    <row r="626" spans="1:2" ht="17.100000000000001" customHeight="1" x14ac:dyDescent="0.3">
      <c r="A626" s="12" t="s">
        <v>1106</v>
      </c>
      <c r="B626" s="13" t="s">
        <v>1107</v>
      </c>
    </row>
    <row r="627" spans="1:2" ht="17.100000000000001" customHeight="1" x14ac:dyDescent="0.3">
      <c r="A627" s="12" t="s">
        <v>1108</v>
      </c>
      <c r="B627" s="13" t="s">
        <v>1109</v>
      </c>
    </row>
    <row r="628" spans="1:2" ht="17.100000000000001" customHeight="1" x14ac:dyDescent="0.3">
      <c r="A628" s="12" t="s">
        <v>1110</v>
      </c>
      <c r="B628" s="13" t="s">
        <v>1111</v>
      </c>
    </row>
    <row r="629" spans="1:2" ht="17.100000000000001" customHeight="1" x14ac:dyDescent="0.3">
      <c r="A629" s="12" t="s">
        <v>1112</v>
      </c>
      <c r="B629" s="13" t="s">
        <v>1113</v>
      </c>
    </row>
    <row r="630" spans="1:2" ht="17.100000000000001" customHeight="1" x14ac:dyDescent="0.3">
      <c r="A630" s="12" t="s">
        <v>1114</v>
      </c>
      <c r="B630" s="13" t="s">
        <v>1113</v>
      </c>
    </row>
    <row r="631" spans="1:2" ht="17.100000000000001" customHeight="1" x14ac:dyDescent="0.3">
      <c r="A631" s="14" t="s">
        <v>1115</v>
      </c>
      <c r="B631" s="13" t="s">
        <v>1116</v>
      </c>
    </row>
    <row r="632" spans="1:2" ht="17.100000000000001" customHeight="1" x14ac:dyDescent="0.3">
      <c r="A632" s="12" t="s">
        <v>1117</v>
      </c>
      <c r="B632" s="13" t="s">
        <v>1118</v>
      </c>
    </row>
    <row r="633" spans="1:2" ht="17.100000000000001" customHeight="1" x14ac:dyDescent="0.3">
      <c r="A633" s="12" t="s">
        <v>1119</v>
      </c>
      <c r="B633" s="13" t="s">
        <v>1118</v>
      </c>
    </row>
    <row r="634" spans="1:2" ht="17.100000000000001" customHeight="1" x14ac:dyDescent="0.3">
      <c r="A634" s="12" t="s">
        <v>1120</v>
      </c>
      <c r="B634" s="13" t="s">
        <v>1121</v>
      </c>
    </row>
    <row r="635" spans="1:2" ht="17.100000000000001" customHeight="1" x14ac:dyDescent="0.3">
      <c r="A635" s="12" t="s">
        <v>1122</v>
      </c>
      <c r="B635" s="13" t="s">
        <v>1121</v>
      </c>
    </row>
    <row r="636" spans="1:2" ht="17.100000000000001" customHeight="1" x14ac:dyDescent="0.3">
      <c r="A636" s="14" t="s">
        <v>1123</v>
      </c>
      <c r="B636" s="13" t="s">
        <v>1124</v>
      </c>
    </row>
    <row r="637" spans="1:2" ht="17.100000000000001" customHeight="1" x14ac:dyDescent="0.3">
      <c r="A637" s="14" t="s">
        <v>1125</v>
      </c>
      <c r="B637" s="13" t="s">
        <v>1126</v>
      </c>
    </row>
    <row r="638" spans="1:2" ht="17.100000000000001" customHeight="1" x14ac:dyDescent="0.3">
      <c r="A638" s="12" t="s">
        <v>1127</v>
      </c>
      <c r="B638" s="13" t="s">
        <v>1128</v>
      </c>
    </row>
    <row r="639" spans="1:2" ht="17.100000000000001" customHeight="1" x14ac:dyDescent="0.3">
      <c r="A639" s="12" t="s">
        <v>1129</v>
      </c>
      <c r="B639" s="13" t="s">
        <v>1130</v>
      </c>
    </row>
    <row r="640" spans="1:2" ht="17.100000000000001" customHeight="1" x14ac:dyDescent="0.3">
      <c r="A640" s="12" t="s">
        <v>1131</v>
      </c>
      <c r="B640" s="13" t="s">
        <v>1132</v>
      </c>
    </row>
    <row r="641" spans="1:2" ht="17.100000000000001" customHeight="1" x14ac:dyDescent="0.3">
      <c r="A641" s="12" t="s">
        <v>1133</v>
      </c>
      <c r="B641" s="13" t="s">
        <v>1134</v>
      </c>
    </row>
    <row r="642" spans="1:2" ht="17.100000000000001" customHeight="1" x14ac:dyDescent="0.3">
      <c r="A642" s="12" t="s">
        <v>1135</v>
      </c>
      <c r="B642" s="13" t="s">
        <v>1136</v>
      </c>
    </row>
    <row r="643" spans="1:2" ht="17.100000000000001" customHeight="1" x14ac:dyDescent="0.3">
      <c r="A643" s="12" t="s">
        <v>1137</v>
      </c>
      <c r="B643" s="13" t="s">
        <v>1138</v>
      </c>
    </row>
    <row r="644" spans="1:2" ht="17.100000000000001" customHeight="1" x14ac:dyDescent="0.3">
      <c r="A644" s="12" t="s">
        <v>1139</v>
      </c>
      <c r="B644" s="13" t="s">
        <v>1140</v>
      </c>
    </row>
    <row r="645" spans="1:2" ht="17.100000000000001" customHeight="1" x14ac:dyDescent="0.3">
      <c r="A645" s="12" t="s">
        <v>1141</v>
      </c>
      <c r="B645" s="13" t="s">
        <v>1142</v>
      </c>
    </row>
    <row r="646" spans="1:2" ht="17.100000000000001" customHeight="1" x14ac:dyDescent="0.3">
      <c r="A646" s="12" t="s">
        <v>1143</v>
      </c>
      <c r="B646" s="13" t="s">
        <v>1144</v>
      </c>
    </row>
    <row r="647" spans="1:2" ht="17.100000000000001" customHeight="1" x14ac:dyDescent="0.3">
      <c r="A647" s="12" t="s">
        <v>1145</v>
      </c>
      <c r="B647" s="13" t="s">
        <v>1146</v>
      </c>
    </row>
    <row r="648" spans="1:2" ht="17.100000000000001" customHeight="1" x14ac:dyDescent="0.3">
      <c r="A648" s="12" t="s">
        <v>1147</v>
      </c>
      <c r="B648" s="13" t="s">
        <v>1148</v>
      </c>
    </row>
    <row r="649" spans="1:2" ht="17.100000000000001" customHeight="1" x14ac:dyDescent="0.3">
      <c r="A649" s="12" t="s">
        <v>1149</v>
      </c>
      <c r="B649" s="13" t="s">
        <v>1150</v>
      </c>
    </row>
    <row r="650" spans="1:2" ht="17.100000000000001" customHeight="1" x14ac:dyDescent="0.3">
      <c r="A650" s="12" t="s">
        <v>1151</v>
      </c>
      <c r="B650" s="13" t="s">
        <v>1152</v>
      </c>
    </row>
    <row r="651" spans="1:2" ht="17.100000000000001" customHeight="1" x14ac:dyDescent="0.3">
      <c r="A651" s="12" t="s">
        <v>1153</v>
      </c>
      <c r="B651" s="13" t="s">
        <v>1152</v>
      </c>
    </row>
    <row r="652" spans="1:2" ht="17.100000000000001" customHeight="1" x14ac:dyDescent="0.3">
      <c r="A652" s="12" t="s">
        <v>1154</v>
      </c>
      <c r="B652" s="13" t="s">
        <v>1155</v>
      </c>
    </row>
    <row r="653" spans="1:2" ht="17.100000000000001" customHeight="1" x14ac:dyDescent="0.3">
      <c r="A653" s="12" t="s">
        <v>1156</v>
      </c>
      <c r="B653" s="13" t="s">
        <v>1155</v>
      </c>
    </row>
    <row r="654" spans="1:2" ht="17.100000000000001" customHeight="1" x14ac:dyDescent="0.3">
      <c r="A654" s="14" t="s">
        <v>1157</v>
      </c>
      <c r="B654" s="13" t="s">
        <v>1158</v>
      </c>
    </row>
    <row r="655" spans="1:2" ht="17.100000000000001" customHeight="1" x14ac:dyDescent="0.3">
      <c r="A655" s="12" t="s">
        <v>1159</v>
      </c>
      <c r="B655" s="13" t="s">
        <v>1160</v>
      </c>
    </row>
    <row r="656" spans="1:2" ht="17.100000000000001" customHeight="1" x14ac:dyDescent="0.3">
      <c r="A656" s="12" t="s">
        <v>1161</v>
      </c>
      <c r="B656" s="13" t="s">
        <v>1162</v>
      </c>
    </row>
    <row r="657" spans="1:2" ht="17.100000000000001" customHeight="1" x14ac:dyDescent="0.3">
      <c r="A657" s="12" t="s">
        <v>1163</v>
      </c>
      <c r="B657" s="13" t="s">
        <v>1164</v>
      </c>
    </row>
    <row r="658" spans="1:2" ht="21" customHeight="1" x14ac:dyDescent="0.3">
      <c r="A658" s="12" t="s">
        <v>1165</v>
      </c>
      <c r="B658" s="13" t="s">
        <v>1166</v>
      </c>
    </row>
    <row r="659" spans="1:2" ht="18" customHeight="1" x14ac:dyDescent="0.3">
      <c r="A659" s="12" t="s">
        <v>1167</v>
      </c>
      <c r="B659" s="13" t="s">
        <v>1168</v>
      </c>
    </row>
    <row r="660" spans="1:2" ht="18" customHeight="1" x14ac:dyDescent="0.3">
      <c r="A660" s="12" t="s">
        <v>1169</v>
      </c>
      <c r="B660" s="13" t="s">
        <v>1170</v>
      </c>
    </row>
    <row r="661" spans="1:2" ht="18" customHeight="1" x14ac:dyDescent="0.3">
      <c r="A661" s="12" t="s">
        <v>1171</v>
      </c>
      <c r="B661" s="13" t="s">
        <v>1170</v>
      </c>
    </row>
    <row r="662" spans="1:2" ht="18" customHeight="1" x14ac:dyDescent="0.3">
      <c r="A662" s="12" t="s">
        <v>1172</v>
      </c>
      <c r="B662" s="13" t="s">
        <v>1173</v>
      </c>
    </row>
    <row r="663" spans="1:2" ht="18" customHeight="1" x14ac:dyDescent="0.3">
      <c r="A663" s="12" t="s">
        <v>1174</v>
      </c>
      <c r="B663" s="13" t="s">
        <v>1173</v>
      </c>
    </row>
    <row r="664" spans="1:2" ht="18" customHeight="1" x14ac:dyDescent="0.3">
      <c r="A664" s="14" t="s">
        <v>1175</v>
      </c>
      <c r="B664" s="13" t="s">
        <v>1176</v>
      </c>
    </row>
    <row r="665" spans="1:2" ht="18" customHeight="1" x14ac:dyDescent="0.3">
      <c r="A665" s="14" t="s">
        <v>1177</v>
      </c>
      <c r="B665" s="13" t="s">
        <v>1178</v>
      </c>
    </row>
    <row r="666" spans="1:2" ht="18" customHeight="1" x14ac:dyDescent="0.3">
      <c r="A666" s="12" t="s">
        <v>1179</v>
      </c>
      <c r="B666" s="13" t="s">
        <v>1180</v>
      </c>
    </row>
    <row r="667" spans="1:2" ht="18" customHeight="1" x14ac:dyDescent="0.3">
      <c r="A667" s="12" t="s">
        <v>1181</v>
      </c>
      <c r="B667" s="13" t="s">
        <v>1182</v>
      </c>
    </row>
    <row r="668" spans="1:2" ht="18" customHeight="1" x14ac:dyDescent="0.3">
      <c r="A668" s="12" t="s">
        <v>1183</v>
      </c>
      <c r="B668" s="13" t="s">
        <v>1184</v>
      </c>
    </row>
    <row r="669" spans="1:2" ht="18" customHeight="1" x14ac:dyDescent="0.3">
      <c r="A669" s="12" t="s">
        <v>1185</v>
      </c>
      <c r="B669" s="13" t="s">
        <v>1186</v>
      </c>
    </row>
    <row r="670" spans="1:2" ht="18" customHeight="1" x14ac:dyDescent="0.3">
      <c r="A670" s="12" t="s">
        <v>1187</v>
      </c>
      <c r="B670" s="13" t="s">
        <v>1186</v>
      </c>
    </row>
    <row r="671" spans="1:2" ht="18" customHeight="1" x14ac:dyDescent="0.3">
      <c r="A671" s="14" t="s">
        <v>1188</v>
      </c>
      <c r="B671" s="13" t="s">
        <v>1189</v>
      </c>
    </row>
    <row r="672" spans="1:2" ht="18" customHeight="1" x14ac:dyDescent="0.3">
      <c r="A672" s="12" t="s">
        <v>1190</v>
      </c>
      <c r="B672" s="13" t="s">
        <v>1189</v>
      </c>
    </row>
    <row r="673" spans="1:2" ht="18" customHeight="1" x14ac:dyDescent="0.3">
      <c r="A673" s="12" t="s">
        <v>1191</v>
      </c>
      <c r="B673" s="13" t="s">
        <v>1192</v>
      </c>
    </row>
    <row r="674" spans="1:2" ht="18" customHeight="1" x14ac:dyDescent="0.3">
      <c r="A674" s="12" t="s">
        <v>1193</v>
      </c>
      <c r="B674" s="13" t="s">
        <v>1194</v>
      </c>
    </row>
    <row r="675" spans="1:2" ht="18" customHeight="1" x14ac:dyDescent="0.3">
      <c r="A675" s="12" t="s">
        <v>1195</v>
      </c>
      <c r="B675" s="13" t="s">
        <v>1196</v>
      </c>
    </row>
    <row r="676" spans="1:2" ht="18" customHeight="1" x14ac:dyDescent="0.3">
      <c r="A676" s="12" t="s">
        <v>1197</v>
      </c>
      <c r="B676" s="13" t="s">
        <v>1198</v>
      </c>
    </row>
    <row r="677" spans="1:2" ht="18" customHeight="1" x14ac:dyDescent="0.3">
      <c r="A677" s="12" t="s">
        <v>1199</v>
      </c>
      <c r="B677" s="13" t="s">
        <v>1198</v>
      </c>
    </row>
    <row r="678" spans="1:2" ht="18" customHeight="1" x14ac:dyDescent="0.3">
      <c r="A678" s="14" t="s">
        <v>1200</v>
      </c>
      <c r="B678" s="13" t="s">
        <v>1201</v>
      </c>
    </row>
    <row r="679" spans="1:2" ht="18" customHeight="1" x14ac:dyDescent="0.3">
      <c r="A679" s="12" t="s">
        <v>1202</v>
      </c>
      <c r="B679" s="13" t="s">
        <v>1201</v>
      </c>
    </row>
    <row r="680" spans="1:2" ht="18" customHeight="1" x14ac:dyDescent="0.3">
      <c r="A680" s="12" t="s">
        <v>1203</v>
      </c>
      <c r="B680" s="13" t="s">
        <v>1204</v>
      </c>
    </row>
    <row r="681" spans="1:2" ht="18" customHeight="1" x14ac:dyDescent="0.3">
      <c r="A681" s="12" t="s">
        <v>1205</v>
      </c>
      <c r="B681" s="13" t="s">
        <v>1206</v>
      </c>
    </row>
    <row r="682" spans="1:2" ht="18" customHeight="1" x14ac:dyDescent="0.3">
      <c r="A682" s="12" t="s">
        <v>1207</v>
      </c>
      <c r="B682" s="13" t="s">
        <v>1208</v>
      </c>
    </row>
    <row r="683" spans="1:2" ht="18" customHeight="1" x14ac:dyDescent="0.3">
      <c r="A683" s="12" t="s">
        <v>1209</v>
      </c>
      <c r="B683" s="13" t="s">
        <v>1208</v>
      </c>
    </row>
    <row r="684" spans="1:2" ht="18" customHeight="1" x14ac:dyDescent="0.3">
      <c r="A684" s="14" t="s">
        <v>1210</v>
      </c>
      <c r="B684" s="13" t="s">
        <v>1211</v>
      </c>
    </row>
    <row r="685" spans="1:2" ht="18" customHeight="1" x14ac:dyDescent="0.3">
      <c r="A685" s="14" t="s">
        <v>1212</v>
      </c>
      <c r="B685" s="13" t="s">
        <v>1213</v>
      </c>
    </row>
    <row r="686" spans="1:2" ht="18" customHeight="1" x14ac:dyDescent="0.3">
      <c r="A686" s="12" t="s">
        <v>1214</v>
      </c>
      <c r="B686" s="13" t="s">
        <v>1215</v>
      </c>
    </row>
    <row r="687" spans="1:2" ht="18" customHeight="1" x14ac:dyDescent="0.3">
      <c r="A687" s="12" t="s">
        <v>1216</v>
      </c>
      <c r="B687" s="13" t="s">
        <v>1217</v>
      </c>
    </row>
    <row r="688" spans="1:2" ht="29.1" customHeight="1" x14ac:dyDescent="0.3">
      <c r="A688" s="12" t="s">
        <v>1218</v>
      </c>
      <c r="B688" s="13" t="s">
        <v>1219</v>
      </c>
    </row>
    <row r="689" spans="1:2" ht="18" customHeight="1" x14ac:dyDescent="0.3">
      <c r="A689" s="12" t="s">
        <v>1220</v>
      </c>
      <c r="B689" s="13" t="s">
        <v>1221</v>
      </c>
    </row>
    <row r="690" spans="1:2" ht="18" customHeight="1" x14ac:dyDescent="0.3">
      <c r="A690" s="12" t="s">
        <v>1222</v>
      </c>
      <c r="B690" s="13" t="s">
        <v>1223</v>
      </c>
    </row>
    <row r="691" spans="1:2" ht="18" customHeight="1" x14ac:dyDescent="0.3">
      <c r="A691" s="12" t="s">
        <v>1224</v>
      </c>
      <c r="B691" s="13" t="s">
        <v>1225</v>
      </c>
    </row>
    <row r="692" spans="1:2" ht="18" customHeight="1" x14ac:dyDescent="0.3">
      <c r="A692" s="12" t="s">
        <v>1226</v>
      </c>
      <c r="B692" s="13" t="s">
        <v>1225</v>
      </c>
    </row>
    <row r="693" spans="1:2" ht="18" customHeight="1" x14ac:dyDescent="0.3">
      <c r="A693" s="12" t="s">
        <v>1227</v>
      </c>
      <c r="B693" s="13" t="s">
        <v>1228</v>
      </c>
    </row>
    <row r="694" spans="1:2" ht="18" customHeight="1" x14ac:dyDescent="0.3">
      <c r="A694" s="12" t="s">
        <v>1229</v>
      </c>
      <c r="B694" s="13" t="s">
        <v>1228</v>
      </c>
    </row>
    <row r="695" spans="1:2" ht="20.100000000000001" customHeight="1" x14ac:dyDescent="0.3">
      <c r="A695" s="14" t="s">
        <v>1230</v>
      </c>
      <c r="B695" s="13" t="s">
        <v>1231</v>
      </c>
    </row>
    <row r="696" spans="1:2" ht="17.100000000000001" customHeight="1" x14ac:dyDescent="0.3">
      <c r="A696" s="12" t="s">
        <v>1232</v>
      </c>
      <c r="B696" s="13" t="s">
        <v>1233</v>
      </c>
    </row>
    <row r="697" spans="1:2" ht="17.100000000000001" customHeight="1" x14ac:dyDescent="0.3">
      <c r="A697" s="12" t="s">
        <v>1234</v>
      </c>
      <c r="B697" s="13" t="s">
        <v>1235</v>
      </c>
    </row>
    <row r="698" spans="1:2" ht="17.100000000000001" customHeight="1" x14ac:dyDescent="0.3">
      <c r="A698" s="12" t="s">
        <v>1236</v>
      </c>
      <c r="B698" s="13" t="s">
        <v>1237</v>
      </c>
    </row>
    <row r="699" spans="1:2" ht="17.100000000000001" customHeight="1" x14ac:dyDescent="0.3">
      <c r="A699" s="12" t="s">
        <v>1238</v>
      </c>
      <c r="B699" s="13" t="s">
        <v>1239</v>
      </c>
    </row>
    <row r="700" spans="1:2" ht="17.100000000000001" customHeight="1" x14ac:dyDescent="0.3">
      <c r="A700" s="12" t="s">
        <v>1240</v>
      </c>
      <c r="B700" s="13" t="s">
        <v>1241</v>
      </c>
    </row>
    <row r="701" spans="1:2" ht="17.100000000000001" customHeight="1" x14ac:dyDescent="0.3">
      <c r="A701" s="12" t="s">
        <v>1242</v>
      </c>
      <c r="B701" s="13" t="s">
        <v>1243</v>
      </c>
    </row>
    <row r="702" spans="1:2" ht="17.100000000000001" customHeight="1" x14ac:dyDescent="0.3">
      <c r="A702" s="12" t="s">
        <v>1244</v>
      </c>
      <c r="B702" s="13" t="s">
        <v>1245</v>
      </c>
    </row>
    <row r="703" spans="1:2" ht="17.100000000000001" customHeight="1" x14ac:dyDescent="0.3">
      <c r="A703" s="12" t="s">
        <v>1246</v>
      </c>
      <c r="B703" s="13" t="s">
        <v>1247</v>
      </c>
    </row>
    <row r="704" spans="1:2" ht="17.100000000000001" customHeight="1" x14ac:dyDescent="0.3">
      <c r="A704" s="12" t="s">
        <v>1248</v>
      </c>
      <c r="B704" s="13" t="s">
        <v>1249</v>
      </c>
    </row>
    <row r="705" spans="1:2" ht="17.100000000000001" customHeight="1" x14ac:dyDescent="0.3">
      <c r="A705" s="12" t="s">
        <v>1250</v>
      </c>
      <c r="B705" s="13" t="s">
        <v>1251</v>
      </c>
    </row>
    <row r="706" spans="1:2" ht="17.100000000000001" customHeight="1" x14ac:dyDescent="0.3">
      <c r="A706" s="12" t="s">
        <v>1252</v>
      </c>
      <c r="B706" s="13" t="s">
        <v>1253</v>
      </c>
    </row>
    <row r="707" spans="1:2" ht="17.100000000000001" customHeight="1" x14ac:dyDescent="0.3">
      <c r="A707" s="12" t="s">
        <v>1254</v>
      </c>
      <c r="B707" s="13" t="s">
        <v>1253</v>
      </c>
    </row>
    <row r="708" spans="1:2" ht="17.100000000000001" customHeight="1" x14ac:dyDescent="0.3">
      <c r="A708" s="12" t="s">
        <v>1255</v>
      </c>
      <c r="B708" s="13" t="s">
        <v>1256</v>
      </c>
    </row>
    <row r="709" spans="1:2" ht="17.100000000000001" customHeight="1" x14ac:dyDescent="0.3">
      <c r="A709" s="12" t="s">
        <v>1257</v>
      </c>
      <c r="B709" s="13" t="s">
        <v>1256</v>
      </c>
    </row>
    <row r="710" spans="1:2" ht="17.100000000000001" customHeight="1" x14ac:dyDescent="0.3">
      <c r="A710" s="14" t="s">
        <v>1258</v>
      </c>
      <c r="B710" s="13" t="s">
        <v>1259</v>
      </c>
    </row>
    <row r="711" spans="1:2" ht="17.100000000000001" customHeight="1" x14ac:dyDescent="0.3">
      <c r="A711" s="12" t="s">
        <v>1260</v>
      </c>
      <c r="B711" s="13" t="s">
        <v>1259</v>
      </c>
    </row>
    <row r="712" spans="1:2" ht="17.100000000000001" customHeight="1" x14ac:dyDescent="0.3">
      <c r="A712" s="12" t="s">
        <v>1261</v>
      </c>
      <c r="B712" s="13" t="s">
        <v>1262</v>
      </c>
    </row>
    <row r="713" spans="1:2" ht="17.100000000000001" customHeight="1" x14ac:dyDescent="0.3">
      <c r="A713" s="12" t="s">
        <v>1263</v>
      </c>
      <c r="B713" s="13" t="s">
        <v>1264</v>
      </c>
    </row>
    <row r="714" spans="1:2" ht="17.100000000000001" customHeight="1" x14ac:dyDescent="0.3">
      <c r="A714" s="12" t="s">
        <v>1265</v>
      </c>
      <c r="B714" s="13" t="s">
        <v>1266</v>
      </c>
    </row>
    <row r="715" spans="1:2" ht="17.100000000000001" customHeight="1" x14ac:dyDescent="0.3">
      <c r="A715" s="12" t="s">
        <v>1267</v>
      </c>
      <c r="B715" s="13" t="s">
        <v>1268</v>
      </c>
    </row>
    <row r="716" spans="1:2" ht="17.100000000000001" customHeight="1" x14ac:dyDescent="0.3">
      <c r="A716" s="12" t="s">
        <v>1269</v>
      </c>
      <c r="B716" s="13" t="s">
        <v>1270</v>
      </c>
    </row>
    <row r="717" spans="1:2" ht="17.100000000000001" customHeight="1" x14ac:dyDescent="0.3">
      <c r="A717" s="12" t="s">
        <v>1271</v>
      </c>
      <c r="B717" s="13" t="s">
        <v>1272</v>
      </c>
    </row>
    <row r="718" spans="1:2" ht="17.100000000000001" customHeight="1" x14ac:dyDescent="0.3">
      <c r="A718" s="12" t="s">
        <v>1273</v>
      </c>
      <c r="B718" s="13" t="s">
        <v>1272</v>
      </c>
    </row>
    <row r="719" spans="1:2" ht="17.100000000000001" customHeight="1" x14ac:dyDescent="0.3">
      <c r="A719" s="14" t="s">
        <v>1274</v>
      </c>
      <c r="B719" s="13" t="s">
        <v>1275</v>
      </c>
    </row>
    <row r="720" spans="1:2" ht="17.100000000000001" customHeight="1" x14ac:dyDescent="0.3">
      <c r="A720" s="12" t="s">
        <v>1276</v>
      </c>
      <c r="B720" s="13" t="s">
        <v>1277</v>
      </c>
    </row>
    <row r="721" spans="1:2" ht="17.100000000000001" customHeight="1" x14ac:dyDescent="0.3">
      <c r="A721" s="12" t="s">
        <v>1278</v>
      </c>
      <c r="B721" s="13" t="s">
        <v>1279</v>
      </c>
    </row>
    <row r="722" spans="1:2" ht="17.100000000000001" customHeight="1" x14ac:dyDescent="0.3">
      <c r="A722" s="12" t="s">
        <v>1280</v>
      </c>
      <c r="B722" s="13" t="s">
        <v>1281</v>
      </c>
    </row>
    <row r="723" spans="1:2" ht="17.100000000000001" customHeight="1" x14ac:dyDescent="0.3">
      <c r="A723" s="12" t="s">
        <v>1282</v>
      </c>
      <c r="B723" s="13" t="s">
        <v>1283</v>
      </c>
    </row>
    <row r="724" spans="1:2" ht="17.100000000000001" customHeight="1" x14ac:dyDescent="0.3">
      <c r="A724" s="12" t="s">
        <v>1284</v>
      </c>
      <c r="B724" s="13" t="s">
        <v>1285</v>
      </c>
    </row>
    <row r="725" spans="1:2" ht="17.100000000000001" customHeight="1" x14ac:dyDescent="0.3">
      <c r="A725" s="12" t="s">
        <v>1286</v>
      </c>
      <c r="B725" s="13" t="s">
        <v>1287</v>
      </c>
    </row>
    <row r="726" spans="1:2" ht="17.100000000000001" customHeight="1" x14ac:dyDescent="0.3">
      <c r="A726" s="12" t="s">
        <v>1288</v>
      </c>
      <c r="B726" s="13" t="s">
        <v>1289</v>
      </c>
    </row>
    <row r="727" spans="1:2" ht="17.100000000000001" customHeight="1" x14ac:dyDescent="0.3">
      <c r="A727" s="12" t="s">
        <v>1290</v>
      </c>
      <c r="B727" s="13" t="s">
        <v>1291</v>
      </c>
    </row>
    <row r="728" spans="1:2" ht="17.100000000000001" customHeight="1" x14ac:dyDescent="0.3">
      <c r="A728" s="12" t="s">
        <v>1292</v>
      </c>
      <c r="B728" s="13" t="s">
        <v>1291</v>
      </c>
    </row>
    <row r="729" spans="1:2" ht="17.100000000000001" customHeight="1" x14ac:dyDescent="0.3">
      <c r="A729" s="12" t="s">
        <v>1293</v>
      </c>
      <c r="B729" s="13" t="s">
        <v>1294</v>
      </c>
    </row>
    <row r="730" spans="1:2" ht="17.100000000000001" customHeight="1" x14ac:dyDescent="0.3">
      <c r="A730" s="12" t="s">
        <v>1295</v>
      </c>
      <c r="B730" s="13" t="s">
        <v>1294</v>
      </c>
    </row>
    <row r="731" spans="1:2" ht="17.100000000000001" customHeight="1" x14ac:dyDescent="0.3">
      <c r="A731" s="14" t="s">
        <v>1296</v>
      </c>
      <c r="B731" s="13" t="s">
        <v>1297</v>
      </c>
    </row>
    <row r="732" spans="1:2" ht="17.100000000000001" customHeight="1" x14ac:dyDescent="0.3">
      <c r="A732" s="12" t="s">
        <v>1298</v>
      </c>
      <c r="B732" s="13" t="s">
        <v>1297</v>
      </c>
    </row>
    <row r="733" spans="1:2" ht="17.100000000000001" customHeight="1" x14ac:dyDescent="0.3">
      <c r="A733" s="12" t="s">
        <v>1299</v>
      </c>
      <c r="B733" s="13" t="s">
        <v>1300</v>
      </c>
    </row>
    <row r="734" spans="1:2" ht="20.100000000000001" customHeight="1" x14ac:dyDescent="0.3">
      <c r="A734" s="12" t="s">
        <v>1301</v>
      </c>
      <c r="B734" s="13" t="s">
        <v>1302</v>
      </c>
    </row>
    <row r="735" spans="1:2" ht="17.100000000000001" customHeight="1" x14ac:dyDescent="0.3">
      <c r="A735" s="12" t="s">
        <v>1303</v>
      </c>
      <c r="B735" s="13" t="s">
        <v>1304</v>
      </c>
    </row>
    <row r="736" spans="1:2" ht="17.100000000000001" customHeight="1" x14ac:dyDescent="0.3">
      <c r="A736" s="12" t="s">
        <v>1305</v>
      </c>
      <c r="B736" s="13" t="s">
        <v>1306</v>
      </c>
    </row>
    <row r="737" spans="1:2" ht="17.100000000000001" customHeight="1" x14ac:dyDescent="0.3">
      <c r="A737" s="12" t="s">
        <v>1307</v>
      </c>
      <c r="B737" s="13" t="s">
        <v>1308</v>
      </c>
    </row>
    <row r="738" spans="1:2" ht="17.100000000000001" customHeight="1" x14ac:dyDescent="0.3">
      <c r="A738" s="12" t="s">
        <v>1309</v>
      </c>
      <c r="B738" s="13" t="s">
        <v>1310</v>
      </c>
    </row>
    <row r="739" spans="1:2" ht="17.100000000000001" customHeight="1" x14ac:dyDescent="0.3">
      <c r="A739" s="12" t="s">
        <v>1311</v>
      </c>
      <c r="B739" s="13" t="s">
        <v>1310</v>
      </c>
    </row>
    <row r="740" spans="1:2" ht="17.100000000000001" customHeight="1" x14ac:dyDescent="0.3">
      <c r="A740" s="14" t="s">
        <v>1312</v>
      </c>
      <c r="B740" s="13" t="s">
        <v>1313</v>
      </c>
    </row>
    <row r="741" spans="1:2" ht="17.100000000000001" customHeight="1" x14ac:dyDescent="0.3">
      <c r="A741" s="12" t="s">
        <v>1314</v>
      </c>
      <c r="B741" s="13" t="s">
        <v>1313</v>
      </c>
    </row>
    <row r="742" spans="1:2" ht="17.100000000000001" customHeight="1" x14ac:dyDescent="0.3">
      <c r="A742" s="12" t="s">
        <v>1315</v>
      </c>
      <c r="B742" s="13" t="s">
        <v>1313</v>
      </c>
    </row>
    <row r="743" spans="1:2" ht="17.100000000000001" customHeight="1" x14ac:dyDescent="0.3">
      <c r="A743" s="12" t="s">
        <v>1316</v>
      </c>
      <c r="B743" s="13" t="s">
        <v>1317</v>
      </c>
    </row>
    <row r="744" spans="1:2" ht="17.100000000000001" customHeight="1" x14ac:dyDescent="0.3">
      <c r="A744" s="12" t="s">
        <v>1318</v>
      </c>
      <c r="B744" s="13" t="s">
        <v>1317</v>
      </c>
    </row>
    <row r="745" spans="1:2" ht="17.100000000000001" customHeight="1" x14ac:dyDescent="0.3">
      <c r="A745" s="14" t="s">
        <v>1319</v>
      </c>
      <c r="B745" s="13" t="s">
        <v>1320</v>
      </c>
    </row>
    <row r="746" spans="1:2" ht="17.100000000000001" customHeight="1" x14ac:dyDescent="0.3">
      <c r="A746" s="12" t="s">
        <v>1321</v>
      </c>
      <c r="B746" s="13" t="s">
        <v>1322</v>
      </c>
    </row>
    <row r="747" spans="1:2" ht="17.100000000000001" customHeight="1" x14ac:dyDescent="0.3">
      <c r="A747" s="12" t="s">
        <v>1323</v>
      </c>
      <c r="B747" s="13" t="s">
        <v>1324</v>
      </c>
    </row>
    <row r="748" spans="1:2" ht="27.9" customHeight="1" x14ac:dyDescent="0.3">
      <c r="A748" s="12" t="s">
        <v>1325</v>
      </c>
      <c r="B748" s="13" t="s">
        <v>1326</v>
      </c>
    </row>
    <row r="749" spans="1:2" ht="17.100000000000001" customHeight="1" x14ac:dyDescent="0.3">
      <c r="A749" s="12" t="s">
        <v>1327</v>
      </c>
      <c r="B749" s="13" t="s">
        <v>1328</v>
      </c>
    </row>
    <row r="750" spans="1:2" ht="17.100000000000001" customHeight="1" x14ac:dyDescent="0.3">
      <c r="A750" s="12" t="s">
        <v>1329</v>
      </c>
      <c r="B750" s="13" t="s">
        <v>1330</v>
      </c>
    </row>
    <row r="751" spans="1:2" ht="17.100000000000001" customHeight="1" x14ac:dyDescent="0.3">
      <c r="A751" s="12" t="s">
        <v>1331</v>
      </c>
      <c r="B751" s="13" t="s">
        <v>1332</v>
      </c>
    </row>
    <row r="752" spans="1:2" ht="17.100000000000001" customHeight="1" x14ac:dyDescent="0.3">
      <c r="A752" s="12" t="s">
        <v>1333</v>
      </c>
      <c r="B752" s="13" t="s">
        <v>1334</v>
      </c>
    </row>
    <row r="753" spans="1:2" ht="17.100000000000001" customHeight="1" x14ac:dyDescent="0.3">
      <c r="A753" s="12" t="s">
        <v>1335</v>
      </c>
      <c r="B753" s="13" t="s">
        <v>1336</v>
      </c>
    </row>
    <row r="754" spans="1:2" ht="17.100000000000001" customHeight="1" x14ac:dyDescent="0.3">
      <c r="A754" s="12" t="s">
        <v>1337</v>
      </c>
      <c r="B754" s="13" t="s">
        <v>1338</v>
      </c>
    </row>
    <row r="755" spans="1:2" ht="17.100000000000001" customHeight="1" x14ac:dyDescent="0.3">
      <c r="A755" s="12" t="s">
        <v>1339</v>
      </c>
      <c r="B755" s="13" t="s">
        <v>1340</v>
      </c>
    </row>
    <row r="756" spans="1:2" ht="17.100000000000001" customHeight="1" x14ac:dyDescent="0.3">
      <c r="A756" s="12" t="s">
        <v>1341</v>
      </c>
      <c r="B756" s="13" t="s">
        <v>1340</v>
      </c>
    </row>
    <row r="757" spans="1:2" ht="17.100000000000001" customHeight="1" x14ac:dyDescent="0.3">
      <c r="A757" s="14" t="s">
        <v>1342</v>
      </c>
      <c r="B757" s="13" t="s">
        <v>1343</v>
      </c>
    </row>
    <row r="758" spans="1:2" ht="17.100000000000001" customHeight="1" x14ac:dyDescent="0.3">
      <c r="A758" s="14" t="s">
        <v>1344</v>
      </c>
      <c r="B758" s="13" t="s">
        <v>1345</v>
      </c>
    </row>
    <row r="759" spans="1:2" ht="17.100000000000001" customHeight="1" x14ac:dyDescent="0.3">
      <c r="A759" s="12" t="s">
        <v>1346</v>
      </c>
      <c r="B759" s="13" t="s">
        <v>1347</v>
      </c>
    </row>
    <row r="760" spans="1:2" ht="17.100000000000001" customHeight="1" x14ac:dyDescent="0.3">
      <c r="A760" s="12" t="s">
        <v>1348</v>
      </c>
      <c r="B760" s="13" t="s">
        <v>1347</v>
      </c>
    </row>
    <row r="761" spans="1:2" ht="17.100000000000001" customHeight="1" x14ac:dyDescent="0.3">
      <c r="A761" s="12" t="s">
        <v>1349</v>
      </c>
      <c r="B761" s="13" t="s">
        <v>1350</v>
      </c>
    </row>
    <row r="762" spans="1:2" ht="17.100000000000001" customHeight="1" x14ac:dyDescent="0.3">
      <c r="A762" s="12" t="s">
        <v>1351</v>
      </c>
      <c r="B762" s="13" t="s">
        <v>1350</v>
      </c>
    </row>
    <row r="763" spans="1:2" ht="17.100000000000001" customHeight="1" x14ac:dyDescent="0.3">
      <c r="A763" s="12" t="s">
        <v>1352</v>
      </c>
      <c r="B763" s="13" t="s">
        <v>1353</v>
      </c>
    </row>
    <row r="764" spans="1:2" ht="17.100000000000001" customHeight="1" x14ac:dyDescent="0.3">
      <c r="A764" s="12" t="s">
        <v>1354</v>
      </c>
      <c r="B764" s="13" t="s">
        <v>1353</v>
      </c>
    </row>
    <row r="765" spans="1:2" ht="17.100000000000001" customHeight="1" x14ac:dyDescent="0.3">
      <c r="A765" s="14" t="s">
        <v>1355</v>
      </c>
      <c r="B765" s="13" t="s">
        <v>1356</v>
      </c>
    </row>
    <row r="766" spans="1:2" ht="17.100000000000001" customHeight="1" x14ac:dyDescent="0.3">
      <c r="A766" s="12" t="s">
        <v>1357</v>
      </c>
      <c r="B766" s="13" t="s">
        <v>1356</v>
      </c>
    </row>
    <row r="767" spans="1:2" ht="17.100000000000001" customHeight="1" x14ac:dyDescent="0.3">
      <c r="A767" s="12" t="s">
        <v>1358</v>
      </c>
      <c r="B767" s="13" t="s">
        <v>1356</v>
      </c>
    </row>
    <row r="768" spans="1:2" ht="17.100000000000001" customHeight="1" x14ac:dyDescent="0.3">
      <c r="A768" s="12" t="s">
        <v>1359</v>
      </c>
      <c r="B768" s="13" t="s">
        <v>1360</v>
      </c>
    </row>
    <row r="769" spans="1:2" ht="17.100000000000001" customHeight="1" x14ac:dyDescent="0.3">
      <c r="A769" s="12" t="s">
        <v>1361</v>
      </c>
      <c r="B769" s="13" t="s">
        <v>1360</v>
      </c>
    </row>
    <row r="770" spans="1:2" ht="17.100000000000001" customHeight="1" x14ac:dyDescent="0.3">
      <c r="A770" s="14">
        <v>11</v>
      </c>
      <c r="B770" s="13" t="s">
        <v>1362</v>
      </c>
    </row>
    <row r="771" spans="1:2" ht="17.100000000000001" customHeight="1" x14ac:dyDescent="0.3">
      <c r="A771" s="14" t="s">
        <v>1363</v>
      </c>
      <c r="B771" s="13" t="s">
        <v>1362</v>
      </c>
    </row>
    <row r="772" spans="1:2" ht="17.100000000000001" customHeight="1" x14ac:dyDescent="0.3">
      <c r="A772" s="14" t="s">
        <v>1364</v>
      </c>
      <c r="B772" s="13" t="s">
        <v>1365</v>
      </c>
    </row>
    <row r="773" spans="1:2" ht="20.100000000000001" customHeight="1" x14ac:dyDescent="0.3">
      <c r="A773" s="14" t="s">
        <v>1366</v>
      </c>
      <c r="B773" s="13" t="s">
        <v>1365</v>
      </c>
    </row>
    <row r="774" spans="1:2" ht="17.100000000000001" customHeight="1" x14ac:dyDescent="0.3">
      <c r="A774" s="14" t="s">
        <v>1367</v>
      </c>
      <c r="B774" s="13" t="s">
        <v>1365</v>
      </c>
    </row>
    <row r="775" spans="1:2" ht="17.100000000000001" customHeight="1" x14ac:dyDescent="0.3">
      <c r="A775" s="14" t="s">
        <v>1368</v>
      </c>
      <c r="B775" s="13" t="s">
        <v>1369</v>
      </c>
    </row>
    <row r="776" spans="1:2" ht="17.100000000000001" customHeight="1" x14ac:dyDescent="0.3">
      <c r="A776" s="14" t="s">
        <v>1370</v>
      </c>
      <c r="B776" s="13" t="s">
        <v>1369</v>
      </c>
    </row>
    <row r="777" spans="1:2" ht="17.100000000000001" customHeight="1" x14ac:dyDescent="0.3">
      <c r="A777" s="14" t="s">
        <v>1371</v>
      </c>
      <c r="B777" s="13" t="s">
        <v>1372</v>
      </c>
    </row>
    <row r="778" spans="1:2" ht="17.100000000000001" customHeight="1" x14ac:dyDescent="0.3">
      <c r="A778" s="14" t="s">
        <v>1373</v>
      </c>
      <c r="B778" s="13" t="s">
        <v>1374</v>
      </c>
    </row>
    <row r="779" spans="1:2" ht="17.100000000000001" customHeight="1" x14ac:dyDescent="0.3">
      <c r="A779" s="14" t="s">
        <v>1375</v>
      </c>
      <c r="B779" s="13" t="s">
        <v>1376</v>
      </c>
    </row>
    <row r="780" spans="1:2" ht="17.100000000000001" customHeight="1" x14ac:dyDescent="0.3">
      <c r="A780" s="14" t="s">
        <v>1377</v>
      </c>
      <c r="B780" s="13" t="s">
        <v>1378</v>
      </c>
    </row>
    <row r="781" spans="1:2" ht="17.100000000000001" customHeight="1" x14ac:dyDescent="0.3">
      <c r="A781" s="14" t="s">
        <v>1379</v>
      </c>
      <c r="B781" s="13" t="s">
        <v>1380</v>
      </c>
    </row>
    <row r="782" spans="1:2" ht="17.100000000000001" customHeight="1" x14ac:dyDescent="0.3">
      <c r="A782" s="14" t="s">
        <v>1381</v>
      </c>
      <c r="B782" s="13" t="s">
        <v>1380</v>
      </c>
    </row>
    <row r="783" spans="1:2" ht="17.100000000000001" customHeight="1" x14ac:dyDescent="0.3">
      <c r="A783" s="14" t="s">
        <v>1382</v>
      </c>
      <c r="B783" s="13" t="s">
        <v>1383</v>
      </c>
    </row>
    <row r="784" spans="1:2" ht="17.100000000000001" customHeight="1" x14ac:dyDescent="0.3">
      <c r="A784" s="14" t="s">
        <v>1384</v>
      </c>
      <c r="B784" s="13" t="s">
        <v>1383</v>
      </c>
    </row>
    <row r="785" spans="1:2" ht="17.100000000000001" customHeight="1" x14ac:dyDescent="0.3">
      <c r="A785" s="14" t="s">
        <v>1385</v>
      </c>
      <c r="B785" s="13" t="s">
        <v>1386</v>
      </c>
    </row>
    <row r="786" spans="1:2" ht="17.100000000000001" customHeight="1" x14ac:dyDescent="0.3">
      <c r="A786" s="14" t="s">
        <v>1387</v>
      </c>
      <c r="B786" s="13" t="s">
        <v>1388</v>
      </c>
    </row>
    <row r="787" spans="1:2" ht="17.100000000000001" customHeight="1" x14ac:dyDescent="0.3">
      <c r="A787" s="14" t="s">
        <v>1389</v>
      </c>
      <c r="B787" s="13" t="s">
        <v>1388</v>
      </c>
    </row>
    <row r="788" spans="1:2" ht="17.100000000000001" customHeight="1" x14ac:dyDescent="0.3">
      <c r="A788" s="14" t="s">
        <v>1390</v>
      </c>
      <c r="B788" s="13" t="s">
        <v>1391</v>
      </c>
    </row>
    <row r="789" spans="1:2" ht="17.100000000000001" customHeight="1" x14ac:dyDescent="0.3">
      <c r="A789" s="14" t="s">
        <v>1392</v>
      </c>
      <c r="B789" s="13" t="s">
        <v>1391</v>
      </c>
    </row>
    <row r="790" spans="1:2" ht="17.100000000000001" customHeight="1" x14ac:dyDescent="0.3">
      <c r="A790" s="14" t="s">
        <v>1393</v>
      </c>
      <c r="B790" s="13" t="s">
        <v>1394</v>
      </c>
    </row>
    <row r="791" spans="1:2" ht="17.100000000000001" customHeight="1" x14ac:dyDescent="0.3">
      <c r="A791" s="14" t="s">
        <v>1395</v>
      </c>
      <c r="B791" s="13" t="s">
        <v>1396</v>
      </c>
    </row>
    <row r="792" spans="1:2" ht="17.100000000000001" customHeight="1" x14ac:dyDescent="0.3">
      <c r="A792" s="14" t="s">
        <v>1397</v>
      </c>
      <c r="B792" s="13" t="s">
        <v>1396</v>
      </c>
    </row>
    <row r="793" spans="1:2" ht="17.100000000000001" customHeight="1" x14ac:dyDescent="0.3">
      <c r="A793" s="14" t="s">
        <v>1398</v>
      </c>
      <c r="B793" s="13" t="s">
        <v>1399</v>
      </c>
    </row>
    <row r="794" spans="1:2" ht="17.100000000000001" customHeight="1" x14ac:dyDescent="0.3">
      <c r="A794" s="14" t="s">
        <v>1400</v>
      </c>
      <c r="B794" s="13" t="s">
        <v>1399</v>
      </c>
    </row>
    <row r="795" spans="1:2" ht="17.100000000000001" customHeight="1" x14ac:dyDescent="0.3">
      <c r="A795" s="14" t="s">
        <v>1401</v>
      </c>
      <c r="B795" s="13" t="s">
        <v>1402</v>
      </c>
    </row>
    <row r="796" spans="1:2" ht="17.100000000000001" customHeight="1" x14ac:dyDescent="0.3">
      <c r="A796" s="14" t="s">
        <v>1403</v>
      </c>
      <c r="B796" s="13" t="s">
        <v>1404</v>
      </c>
    </row>
    <row r="797" spans="1:2" ht="17.100000000000001" customHeight="1" x14ac:dyDescent="0.3">
      <c r="A797" s="14" t="s">
        <v>1405</v>
      </c>
      <c r="B797" s="13" t="s">
        <v>1404</v>
      </c>
    </row>
    <row r="798" spans="1:2" ht="17.100000000000001" customHeight="1" x14ac:dyDescent="0.3">
      <c r="A798" s="14" t="s">
        <v>1406</v>
      </c>
      <c r="B798" s="13" t="s">
        <v>1407</v>
      </c>
    </row>
    <row r="799" spans="1:2" ht="17.100000000000001" customHeight="1" x14ac:dyDescent="0.3">
      <c r="A799" s="14" t="s">
        <v>1408</v>
      </c>
      <c r="B799" s="13" t="s">
        <v>1407</v>
      </c>
    </row>
    <row r="800" spans="1:2" ht="17.100000000000001" customHeight="1" x14ac:dyDescent="0.3">
      <c r="A800" s="14" t="s">
        <v>1409</v>
      </c>
      <c r="B800" s="13" t="s">
        <v>1410</v>
      </c>
    </row>
    <row r="801" spans="1:2" ht="17.100000000000001" customHeight="1" x14ac:dyDescent="0.3">
      <c r="A801" s="14" t="s">
        <v>1411</v>
      </c>
      <c r="B801" s="13" t="s">
        <v>1410</v>
      </c>
    </row>
    <row r="802" spans="1:2" ht="17.100000000000001" customHeight="1" x14ac:dyDescent="0.3">
      <c r="A802" s="14" t="s">
        <v>1412</v>
      </c>
      <c r="B802" s="13" t="s">
        <v>1413</v>
      </c>
    </row>
    <row r="803" spans="1:2" ht="17.100000000000001" customHeight="1" x14ac:dyDescent="0.3">
      <c r="A803" s="14" t="s">
        <v>1414</v>
      </c>
      <c r="B803" s="13" t="s">
        <v>1413</v>
      </c>
    </row>
    <row r="804" spans="1:2" ht="17.100000000000001" customHeight="1" x14ac:dyDescent="0.3">
      <c r="A804" s="14" t="s">
        <v>1415</v>
      </c>
      <c r="B804" s="13" t="s">
        <v>1413</v>
      </c>
    </row>
    <row r="805" spans="1:2" ht="17.100000000000001" customHeight="1" x14ac:dyDescent="0.3">
      <c r="A805" s="14" t="s">
        <v>1416</v>
      </c>
      <c r="B805" s="13" t="s">
        <v>1417</v>
      </c>
    </row>
    <row r="806" spans="1:2" ht="17.100000000000001" customHeight="1" x14ac:dyDescent="0.3">
      <c r="A806" s="14" t="s">
        <v>1418</v>
      </c>
      <c r="B806" s="13" t="s">
        <v>1417</v>
      </c>
    </row>
    <row r="807" spans="1:2" ht="17.100000000000001" customHeight="1" x14ac:dyDescent="0.3">
      <c r="A807" s="14" t="s">
        <v>1419</v>
      </c>
      <c r="B807" s="13" t="s">
        <v>1420</v>
      </c>
    </row>
    <row r="808" spans="1:2" ht="17.100000000000001" customHeight="1" x14ac:dyDescent="0.3">
      <c r="A808" s="14" t="s">
        <v>1421</v>
      </c>
      <c r="B808" s="13" t="s">
        <v>1422</v>
      </c>
    </row>
    <row r="809" spans="1:2" ht="17.100000000000001" customHeight="1" x14ac:dyDescent="0.3">
      <c r="A809" s="14" t="s">
        <v>1423</v>
      </c>
      <c r="B809" s="13" t="s">
        <v>1424</v>
      </c>
    </row>
    <row r="810" spans="1:2" ht="17.100000000000001" customHeight="1" x14ac:dyDescent="0.3">
      <c r="A810" s="14" t="s">
        <v>1425</v>
      </c>
      <c r="B810" s="13" t="s">
        <v>1426</v>
      </c>
    </row>
    <row r="811" spans="1:2" ht="17.100000000000001" customHeight="1" x14ac:dyDescent="0.3">
      <c r="A811" s="14" t="s">
        <v>1427</v>
      </c>
      <c r="B811" s="13" t="s">
        <v>1428</v>
      </c>
    </row>
    <row r="812" spans="1:2" ht="20.100000000000001" customHeight="1" x14ac:dyDescent="0.3">
      <c r="A812" s="14" t="s">
        <v>1429</v>
      </c>
      <c r="B812" s="13" t="s">
        <v>1428</v>
      </c>
    </row>
    <row r="813" spans="1:2" ht="15.9" customHeight="1" x14ac:dyDescent="0.3">
      <c r="A813" s="14">
        <v>12</v>
      </c>
      <c r="B813" s="13" t="s">
        <v>1430</v>
      </c>
    </row>
    <row r="814" spans="1:2" ht="15.9" customHeight="1" x14ac:dyDescent="0.3">
      <c r="A814" s="14" t="s">
        <v>1431</v>
      </c>
      <c r="B814" s="13" t="s">
        <v>1430</v>
      </c>
    </row>
    <row r="815" spans="1:2" ht="15.9" customHeight="1" x14ac:dyDescent="0.3">
      <c r="A815" s="14" t="s">
        <v>1432</v>
      </c>
      <c r="B815" s="13" t="s">
        <v>1430</v>
      </c>
    </row>
    <row r="816" spans="1:2" ht="15.9" customHeight="1" x14ac:dyDescent="0.3">
      <c r="A816" s="12" t="s">
        <v>1433</v>
      </c>
      <c r="B816" s="13" t="s">
        <v>1434</v>
      </c>
    </row>
    <row r="817" spans="1:2" ht="15.9" customHeight="1" x14ac:dyDescent="0.3">
      <c r="A817" s="12" t="s">
        <v>1435</v>
      </c>
      <c r="B817" s="13" t="s">
        <v>1436</v>
      </c>
    </row>
    <row r="818" spans="1:2" ht="15.9" customHeight="1" x14ac:dyDescent="0.3">
      <c r="A818" s="12" t="s">
        <v>1437</v>
      </c>
      <c r="B818" s="13" t="s">
        <v>1438</v>
      </c>
    </row>
    <row r="819" spans="1:2" ht="27" customHeight="1" x14ac:dyDescent="0.3">
      <c r="A819" s="12" t="s">
        <v>1439</v>
      </c>
      <c r="B819" s="13" t="s">
        <v>1440</v>
      </c>
    </row>
    <row r="820" spans="1:2" ht="15.9" customHeight="1" x14ac:dyDescent="0.3">
      <c r="A820" s="12" t="s">
        <v>1441</v>
      </c>
      <c r="B820" s="13" t="s">
        <v>1442</v>
      </c>
    </row>
    <row r="821" spans="1:2" ht="15.9" customHeight="1" x14ac:dyDescent="0.3">
      <c r="A821" s="12" t="s">
        <v>1443</v>
      </c>
      <c r="B821" s="13" t="s">
        <v>1442</v>
      </c>
    </row>
    <row r="822" spans="1:2" ht="15.9" customHeight="1" x14ac:dyDescent="0.3">
      <c r="A822" s="12" t="s">
        <v>1444</v>
      </c>
      <c r="B822" s="13" t="s">
        <v>1445</v>
      </c>
    </row>
    <row r="823" spans="1:2" ht="15.9" customHeight="1" x14ac:dyDescent="0.3">
      <c r="A823" s="12" t="s">
        <v>1446</v>
      </c>
      <c r="B823" s="13" t="s">
        <v>1445</v>
      </c>
    </row>
    <row r="824" spans="1:2" ht="15.9" customHeight="1" x14ac:dyDescent="0.3">
      <c r="A824" s="14">
        <v>13</v>
      </c>
      <c r="B824" s="13" t="s">
        <v>1447</v>
      </c>
    </row>
    <row r="825" spans="1:2" ht="15.9" customHeight="1" x14ac:dyDescent="0.3">
      <c r="A825" s="14" t="s">
        <v>1448</v>
      </c>
      <c r="B825" s="13" t="s">
        <v>1449</v>
      </c>
    </row>
    <row r="826" spans="1:2" ht="15.9" customHeight="1" x14ac:dyDescent="0.3">
      <c r="A826" s="14" t="s">
        <v>1450</v>
      </c>
      <c r="B826" s="13" t="s">
        <v>1449</v>
      </c>
    </row>
    <row r="827" spans="1:2" ht="15.9" customHeight="1" x14ac:dyDescent="0.3">
      <c r="A827" s="14" t="s">
        <v>1451</v>
      </c>
      <c r="B827" s="13" t="s">
        <v>1452</v>
      </c>
    </row>
    <row r="828" spans="1:2" ht="15.9" customHeight="1" x14ac:dyDescent="0.3">
      <c r="A828" s="14" t="s">
        <v>1453</v>
      </c>
      <c r="B828" s="13" t="s">
        <v>1452</v>
      </c>
    </row>
    <row r="829" spans="1:2" ht="15.9" customHeight="1" x14ac:dyDescent="0.3">
      <c r="A829" s="14" t="s">
        <v>1454</v>
      </c>
      <c r="B829" s="13" t="s">
        <v>1455</v>
      </c>
    </row>
    <row r="830" spans="1:2" ht="15.9" customHeight="1" x14ac:dyDescent="0.3">
      <c r="A830" s="14" t="s">
        <v>1456</v>
      </c>
      <c r="B830" s="13" t="s">
        <v>1457</v>
      </c>
    </row>
    <row r="831" spans="1:2" ht="15.9" customHeight="1" x14ac:dyDescent="0.3">
      <c r="A831" s="14" t="s">
        <v>1458</v>
      </c>
      <c r="B831" s="13" t="s">
        <v>1459</v>
      </c>
    </row>
    <row r="832" spans="1:2" ht="15.9" customHeight="1" x14ac:dyDescent="0.3">
      <c r="A832" s="14" t="s">
        <v>1460</v>
      </c>
      <c r="B832" s="13" t="s">
        <v>1461</v>
      </c>
    </row>
    <row r="833" spans="1:2" ht="15.9" customHeight="1" x14ac:dyDescent="0.3">
      <c r="A833" s="14" t="s">
        <v>1462</v>
      </c>
      <c r="B833" s="13" t="s">
        <v>1463</v>
      </c>
    </row>
    <row r="834" spans="1:2" ht="15.9" customHeight="1" x14ac:dyDescent="0.3">
      <c r="A834" s="14" t="s">
        <v>1464</v>
      </c>
      <c r="B834" s="13" t="s">
        <v>1465</v>
      </c>
    </row>
    <row r="835" spans="1:2" ht="15.9" customHeight="1" x14ac:dyDescent="0.3">
      <c r="A835" s="14" t="s">
        <v>1466</v>
      </c>
      <c r="B835" s="13" t="s">
        <v>1467</v>
      </c>
    </row>
    <row r="836" spans="1:2" ht="15.9" customHeight="1" x14ac:dyDescent="0.3">
      <c r="A836" s="14" t="s">
        <v>1468</v>
      </c>
      <c r="B836" s="13" t="s">
        <v>1469</v>
      </c>
    </row>
    <row r="837" spans="1:2" ht="15.9" customHeight="1" x14ac:dyDescent="0.3">
      <c r="A837" s="14" t="s">
        <v>1470</v>
      </c>
      <c r="B837" s="13" t="s">
        <v>1471</v>
      </c>
    </row>
    <row r="838" spans="1:2" ht="15.9" customHeight="1" x14ac:dyDescent="0.3">
      <c r="A838" s="14" t="s">
        <v>1472</v>
      </c>
      <c r="B838" s="13" t="s">
        <v>1473</v>
      </c>
    </row>
    <row r="839" spans="1:2" ht="15.9" customHeight="1" x14ac:dyDescent="0.3">
      <c r="A839" s="14" t="s">
        <v>1474</v>
      </c>
      <c r="B839" s="13" t="s">
        <v>1475</v>
      </c>
    </row>
    <row r="840" spans="1:2" ht="15.9" customHeight="1" x14ac:dyDescent="0.3">
      <c r="A840" s="14" t="s">
        <v>1476</v>
      </c>
      <c r="B840" s="13" t="s">
        <v>1477</v>
      </c>
    </row>
    <row r="841" spans="1:2" ht="15.9" customHeight="1" x14ac:dyDescent="0.3">
      <c r="A841" s="14" t="s">
        <v>1478</v>
      </c>
      <c r="B841" s="13" t="s">
        <v>1477</v>
      </c>
    </row>
    <row r="842" spans="1:2" ht="27" customHeight="1" x14ac:dyDescent="0.3">
      <c r="A842" s="14" t="s">
        <v>1479</v>
      </c>
      <c r="B842" s="13" t="s">
        <v>1480</v>
      </c>
    </row>
    <row r="843" spans="1:2" ht="27" customHeight="1" x14ac:dyDescent="0.3">
      <c r="A843" s="14" t="s">
        <v>1481</v>
      </c>
      <c r="B843" s="13" t="s">
        <v>1480</v>
      </c>
    </row>
    <row r="844" spans="1:2" ht="15.9" customHeight="1" x14ac:dyDescent="0.3">
      <c r="A844" s="14" t="s">
        <v>1482</v>
      </c>
      <c r="B844" s="13" t="s">
        <v>1483</v>
      </c>
    </row>
    <row r="845" spans="1:2" ht="15.9" customHeight="1" x14ac:dyDescent="0.3">
      <c r="A845" s="14" t="s">
        <v>1484</v>
      </c>
      <c r="B845" s="13" t="s">
        <v>1485</v>
      </c>
    </row>
    <row r="846" spans="1:2" ht="15.9" customHeight="1" x14ac:dyDescent="0.3">
      <c r="A846" s="14" t="s">
        <v>1486</v>
      </c>
      <c r="B846" s="13" t="s">
        <v>1487</v>
      </c>
    </row>
    <row r="847" spans="1:2" ht="27" customHeight="1" x14ac:dyDescent="0.3">
      <c r="A847" s="14" t="s">
        <v>1488</v>
      </c>
      <c r="B847" s="13" t="s">
        <v>1489</v>
      </c>
    </row>
    <row r="848" spans="1:2" ht="15.9" customHeight="1" x14ac:dyDescent="0.3">
      <c r="A848" s="14" t="s">
        <v>1490</v>
      </c>
      <c r="B848" s="13" t="s">
        <v>1491</v>
      </c>
    </row>
    <row r="849" spans="1:2" ht="27" customHeight="1" x14ac:dyDescent="0.3">
      <c r="A849" s="14" t="s">
        <v>1492</v>
      </c>
      <c r="B849" s="13" t="s">
        <v>1493</v>
      </c>
    </row>
    <row r="850" spans="1:2" ht="15.9" customHeight="1" x14ac:dyDescent="0.3">
      <c r="A850" s="14" t="s">
        <v>1494</v>
      </c>
      <c r="B850" s="13" t="s">
        <v>1495</v>
      </c>
    </row>
    <row r="851" spans="1:2" ht="42" customHeight="1" x14ac:dyDescent="0.3">
      <c r="A851" s="14" t="s">
        <v>1496</v>
      </c>
      <c r="B851" s="13" t="s">
        <v>1497</v>
      </c>
    </row>
    <row r="852" spans="1:2" ht="18" customHeight="1" x14ac:dyDescent="0.3">
      <c r="A852" s="14" t="s">
        <v>1498</v>
      </c>
      <c r="B852" s="13" t="s">
        <v>1499</v>
      </c>
    </row>
    <row r="853" spans="1:2" ht="18" customHeight="1" x14ac:dyDescent="0.3">
      <c r="A853" s="14" t="s">
        <v>1500</v>
      </c>
      <c r="B853" s="13" t="s">
        <v>1501</v>
      </c>
    </row>
    <row r="854" spans="1:2" ht="18" customHeight="1" x14ac:dyDescent="0.3">
      <c r="A854" s="14" t="s">
        <v>1502</v>
      </c>
      <c r="B854" s="13" t="s">
        <v>1503</v>
      </c>
    </row>
    <row r="855" spans="1:2" ht="18" customHeight="1" x14ac:dyDescent="0.3">
      <c r="A855" s="14" t="s">
        <v>1504</v>
      </c>
      <c r="B855" s="13" t="s">
        <v>1505</v>
      </c>
    </row>
    <row r="856" spans="1:2" ht="27.9" customHeight="1" x14ac:dyDescent="0.3">
      <c r="A856" s="14" t="s">
        <v>1506</v>
      </c>
      <c r="B856" s="13" t="s">
        <v>1507</v>
      </c>
    </row>
    <row r="857" spans="1:2" ht="18" customHeight="1" x14ac:dyDescent="0.3">
      <c r="A857" s="14" t="s">
        <v>1508</v>
      </c>
      <c r="B857" s="13" t="s">
        <v>1509</v>
      </c>
    </row>
    <row r="858" spans="1:2" ht="18" customHeight="1" x14ac:dyDescent="0.3">
      <c r="A858" s="14" t="s">
        <v>1510</v>
      </c>
      <c r="B858" s="13" t="s">
        <v>1511</v>
      </c>
    </row>
    <row r="859" spans="1:2" ht="18" customHeight="1" x14ac:dyDescent="0.3">
      <c r="A859" s="14" t="s">
        <v>1512</v>
      </c>
      <c r="B859" s="13" t="s">
        <v>1513</v>
      </c>
    </row>
    <row r="860" spans="1:2" ht="18" customHeight="1" x14ac:dyDescent="0.3">
      <c r="A860" s="14" t="s">
        <v>1514</v>
      </c>
      <c r="B860" s="13" t="s">
        <v>1515</v>
      </c>
    </row>
    <row r="861" spans="1:2" ht="18" customHeight="1" x14ac:dyDescent="0.3">
      <c r="A861" s="14" t="s">
        <v>1516</v>
      </c>
      <c r="B861" s="13" t="s">
        <v>1517</v>
      </c>
    </row>
    <row r="862" spans="1:2" ht="18" customHeight="1" x14ac:dyDescent="0.3">
      <c r="A862" s="14" t="s">
        <v>1518</v>
      </c>
      <c r="B862" s="13" t="s">
        <v>1517</v>
      </c>
    </row>
    <row r="863" spans="1:2" ht="18" customHeight="1" x14ac:dyDescent="0.3">
      <c r="A863" s="12" t="s">
        <v>1519</v>
      </c>
      <c r="B863" s="13" t="s">
        <v>1520</v>
      </c>
    </row>
    <row r="864" spans="1:2" ht="18" customHeight="1" x14ac:dyDescent="0.3">
      <c r="A864" s="12" t="s">
        <v>1521</v>
      </c>
      <c r="B864" s="13" t="s">
        <v>1522</v>
      </c>
    </row>
    <row r="865" spans="1:2" ht="27.9" customHeight="1" x14ac:dyDescent="0.3">
      <c r="A865" s="12" t="s">
        <v>1523</v>
      </c>
      <c r="B865" s="13" t="s">
        <v>1524</v>
      </c>
    </row>
    <row r="866" spans="1:2" ht="18" customHeight="1" x14ac:dyDescent="0.3">
      <c r="A866" s="12" t="s">
        <v>1525</v>
      </c>
      <c r="B866" s="13" t="s">
        <v>1526</v>
      </c>
    </row>
    <row r="867" spans="1:2" ht="18" customHeight="1" x14ac:dyDescent="0.3">
      <c r="A867" s="12" t="s">
        <v>1527</v>
      </c>
      <c r="B867" s="13" t="s">
        <v>1528</v>
      </c>
    </row>
    <row r="868" spans="1:2" ht="18" customHeight="1" x14ac:dyDescent="0.3">
      <c r="A868" s="12" t="s">
        <v>1529</v>
      </c>
      <c r="B868" s="13" t="s">
        <v>1530</v>
      </c>
    </row>
    <row r="869" spans="1:2" ht="18" customHeight="1" x14ac:dyDescent="0.3">
      <c r="A869" s="12" t="s">
        <v>1531</v>
      </c>
      <c r="B869" s="13" t="s">
        <v>1532</v>
      </c>
    </row>
    <row r="870" spans="1:2" ht="18" customHeight="1" x14ac:dyDescent="0.3">
      <c r="A870" s="12" t="s">
        <v>1533</v>
      </c>
      <c r="B870" s="13" t="s">
        <v>1532</v>
      </c>
    </row>
    <row r="871" spans="1:2" ht="18" customHeight="1" x14ac:dyDescent="0.3">
      <c r="A871" s="12" t="s">
        <v>1534</v>
      </c>
      <c r="B871" s="13" t="s">
        <v>1535</v>
      </c>
    </row>
    <row r="872" spans="1:2" ht="18" customHeight="1" x14ac:dyDescent="0.3">
      <c r="A872" s="12" t="s">
        <v>1536</v>
      </c>
      <c r="B872" s="13" t="s">
        <v>1537</v>
      </c>
    </row>
    <row r="873" spans="1:2" ht="18" customHeight="1" x14ac:dyDescent="0.3">
      <c r="A873" s="12" t="s">
        <v>1538</v>
      </c>
      <c r="B873" s="13" t="s">
        <v>1539</v>
      </c>
    </row>
    <row r="874" spans="1:2" ht="18" customHeight="1" x14ac:dyDescent="0.3">
      <c r="A874" s="12" t="s">
        <v>1540</v>
      </c>
      <c r="B874" s="13" t="s">
        <v>1541</v>
      </c>
    </row>
    <row r="875" spans="1:2" ht="18" customHeight="1" x14ac:dyDescent="0.3">
      <c r="A875" s="12" t="s">
        <v>1542</v>
      </c>
      <c r="B875" s="13" t="s">
        <v>1543</v>
      </c>
    </row>
    <row r="876" spans="1:2" ht="18" customHeight="1" x14ac:dyDescent="0.3">
      <c r="A876" s="12" t="s">
        <v>1544</v>
      </c>
      <c r="B876" s="13" t="s">
        <v>1545</v>
      </c>
    </row>
    <row r="877" spans="1:2" ht="18" customHeight="1" x14ac:dyDescent="0.3">
      <c r="A877" s="12" t="s">
        <v>1546</v>
      </c>
      <c r="B877" s="13" t="s">
        <v>1547</v>
      </c>
    </row>
    <row r="878" spans="1:2" ht="18" customHeight="1" x14ac:dyDescent="0.3">
      <c r="A878" s="12" t="s">
        <v>1548</v>
      </c>
      <c r="B878" s="13" t="s">
        <v>1549</v>
      </c>
    </row>
    <row r="879" spans="1:2" ht="18" customHeight="1" x14ac:dyDescent="0.3">
      <c r="A879" s="12" t="s">
        <v>1550</v>
      </c>
      <c r="B879" s="13" t="s">
        <v>1551</v>
      </c>
    </row>
    <row r="880" spans="1:2" ht="18" customHeight="1" x14ac:dyDescent="0.3">
      <c r="A880" s="12" t="s">
        <v>1552</v>
      </c>
      <c r="B880" s="13" t="s">
        <v>1553</v>
      </c>
    </row>
    <row r="881" spans="1:2" ht="18" customHeight="1" x14ac:dyDescent="0.3">
      <c r="A881" s="12" t="s">
        <v>1554</v>
      </c>
      <c r="B881" s="13" t="s">
        <v>1555</v>
      </c>
    </row>
    <row r="882" spans="1:2" ht="18" customHeight="1" x14ac:dyDescent="0.3">
      <c r="A882" s="12" t="s">
        <v>1556</v>
      </c>
      <c r="B882" s="13" t="s">
        <v>1557</v>
      </c>
    </row>
    <row r="883" spans="1:2" ht="18" customHeight="1" x14ac:dyDescent="0.3">
      <c r="A883" s="12" t="s">
        <v>1558</v>
      </c>
      <c r="B883" s="13" t="s">
        <v>1557</v>
      </c>
    </row>
    <row r="884" spans="1:2" ht="18" customHeight="1" x14ac:dyDescent="0.3">
      <c r="A884" s="12" t="s">
        <v>1559</v>
      </c>
      <c r="B884" s="13" t="s">
        <v>1560</v>
      </c>
    </row>
    <row r="885" spans="1:2" ht="18" customHeight="1" x14ac:dyDescent="0.3">
      <c r="A885" s="12" t="s">
        <v>1561</v>
      </c>
      <c r="B885" s="13" t="s">
        <v>1560</v>
      </c>
    </row>
    <row r="886" spans="1:2" ht="18" customHeight="1" x14ac:dyDescent="0.3">
      <c r="A886" s="14" t="s">
        <v>1562</v>
      </c>
      <c r="B886" s="13" t="s">
        <v>1563</v>
      </c>
    </row>
    <row r="887" spans="1:2" ht="20.100000000000001" customHeight="1" x14ac:dyDescent="0.3">
      <c r="A887" s="14" t="s">
        <v>1564</v>
      </c>
      <c r="B887" s="13" t="s">
        <v>1563</v>
      </c>
    </row>
    <row r="888" spans="1:2" ht="15.9" customHeight="1" x14ac:dyDescent="0.3">
      <c r="A888" s="12" t="s">
        <v>1565</v>
      </c>
      <c r="B888" s="13" t="s">
        <v>1563</v>
      </c>
    </row>
    <row r="889" spans="1:2" ht="15.9" customHeight="1" x14ac:dyDescent="0.3">
      <c r="A889" s="12" t="s">
        <v>1566</v>
      </c>
      <c r="B889" s="13" t="s">
        <v>1567</v>
      </c>
    </row>
    <row r="890" spans="1:2" ht="15.9" customHeight="1" x14ac:dyDescent="0.3">
      <c r="A890" s="12" t="s">
        <v>1568</v>
      </c>
      <c r="B890" s="13" t="s">
        <v>1569</v>
      </c>
    </row>
    <row r="891" spans="1:2" ht="15.9" customHeight="1" x14ac:dyDescent="0.3">
      <c r="A891" s="12" t="s">
        <v>1570</v>
      </c>
      <c r="B891" s="13" t="s">
        <v>1571</v>
      </c>
    </row>
    <row r="892" spans="1:2" ht="15.9" customHeight="1" x14ac:dyDescent="0.3">
      <c r="A892" s="12" t="s">
        <v>1572</v>
      </c>
      <c r="B892" s="13" t="s">
        <v>1573</v>
      </c>
    </row>
    <row r="893" spans="1:2" ht="15.9" customHeight="1" x14ac:dyDescent="0.3">
      <c r="A893" s="14" t="s">
        <v>1574</v>
      </c>
      <c r="B893" s="13" t="s">
        <v>1575</v>
      </c>
    </row>
    <row r="894" spans="1:2" ht="15.9" customHeight="1" x14ac:dyDescent="0.3">
      <c r="A894" s="14" t="s">
        <v>1576</v>
      </c>
      <c r="B894" s="13" t="s">
        <v>1577</v>
      </c>
    </row>
    <row r="895" spans="1:2" ht="15.9" customHeight="1" x14ac:dyDescent="0.3">
      <c r="A895" s="12" t="s">
        <v>1578</v>
      </c>
      <c r="B895" s="13" t="s">
        <v>1579</v>
      </c>
    </row>
    <row r="896" spans="1:2" ht="15.9" customHeight="1" x14ac:dyDescent="0.3">
      <c r="A896" s="12" t="s">
        <v>1580</v>
      </c>
      <c r="B896" s="13" t="s">
        <v>1581</v>
      </c>
    </row>
    <row r="897" spans="1:2" ht="15.9" customHeight="1" x14ac:dyDescent="0.3">
      <c r="A897" s="12" t="s">
        <v>1582</v>
      </c>
      <c r="B897" s="13" t="s">
        <v>1583</v>
      </c>
    </row>
    <row r="898" spans="1:2" ht="15.9" customHeight="1" x14ac:dyDescent="0.3">
      <c r="A898" s="12" t="s">
        <v>1584</v>
      </c>
      <c r="B898" s="13" t="s">
        <v>1585</v>
      </c>
    </row>
    <row r="899" spans="1:2" ht="15.9" customHeight="1" x14ac:dyDescent="0.3">
      <c r="A899" s="12" t="s">
        <v>1586</v>
      </c>
      <c r="B899" s="13" t="s">
        <v>1585</v>
      </c>
    </row>
    <row r="900" spans="1:2" ht="15.9" customHeight="1" x14ac:dyDescent="0.3">
      <c r="A900" s="14" t="s">
        <v>1587</v>
      </c>
      <c r="B900" s="13" t="s">
        <v>1588</v>
      </c>
    </row>
    <row r="901" spans="1:2" ht="15.9" customHeight="1" x14ac:dyDescent="0.3">
      <c r="A901" s="12" t="s">
        <v>1589</v>
      </c>
      <c r="B901" s="13" t="s">
        <v>1590</v>
      </c>
    </row>
    <row r="902" spans="1:2" ht="15.9" customHeight="1" x14ac:dyDescent="0.3">
      <c r="A902" s="12" t="s">
        <v>1591</v>
      </c>
      <c r="B902" s="13" t="s">
        <v>1592</v>
      </c>
    </row>
    <row r="903" spans="1:2" ht="15.9" customHeight="1" x14ac:dyDescent="0.3">
      <c r="A903" s="12" t="s">
        <v>1593</v>
      </c>
      <c r="B903" s="13" t="s">
        <v>1594</v>
      </c>
    </row>
    <row r="904" spans="1:2" ht="15.9" customHeight="1" x14ac:dyDescent="0.3">
      <c r="A904" s="12" t="s">
        <v>1595</v>
      </c>
      <c r="B904" s="13" t="s">
        <v>1596</v>
      </c>
    </row>
    <row r="905" spans="1:2" ht="15.9" customHeight="1" x14ac:dyDescent="0.3">
      <c r="A905" s="12" t="s">
        <v>1597</v>
      </c>
      <c r="B905" s="13" t="s">
        <v>1598</v>
      </c>
    </row>
    <row r="906" spans="1:2" ht="15.9" customHeight="1" x14ac:dyDescent="0.3">
      <c r="A906" s="12" t="s">
        <v>1599</v>
      </c>
      <c r="B906" s="13" t="s">
        <v>1600</v>
      </c>
    </row>
    <row r="907" spans="1:2" ht="15.9" customHeight="1" x14ac:dyDescent="0.3">
      <c r="A907" s="12" t="s">
        <v>1601</v>
      </c>
      <c r="B907" s="13" t="s">
        <v>1602</v>
      </c>
    </row>
    <row r="908" spans="1:2" ht="15.9" customHeight="1" x14ac:dyDescent="0.3">
      <c r="A908" s="12" t="s">
        <v>1603</v>
      </c>
      <c r="B908" s="13" t="s">
        <v>1604</v>
      </c>
    </row>
    <row r="909" spans="1:2" ht="15.9" customHeight="1" x14ac:dyDescent="0.3">
      <c r="A909" s="12" t="s">
        <v>1605</v>
      </c>
      <c r="B909" s="13" t="s">
        <v>1606</v>
      </c>
    </row>
    <row r="910" spans="1:2" ht="27" customHeight="1" x14ac:dyDescent="0.3">
      <c r="A910" s="12" t="s">
        <v>1607</v>
      </c>
      <c r="B910" s="13" t="s">
        <v>1608</v>
      </c>
    </row>
    <row r="911" spans="1:2" ht="15.9" customHeight="1" x14ac:dyDescent="0.3">
      <c r="A911" s="12" t="s">
        <v>1609</v>
      </c>
      <c r="B911" s="13" t="s">
        <v>1610</v>
      </c>
    </row>
    <row r="912" spans="1:2" ht="27" customHeight="1" x14ac:dyDescent="0.3">
      <c r="A912" s="12" t="s">
        <v>1611</v>
      </c>
      <c r="B912" s="13" t="s">
        <v>1612</v>
      </c>
    </row>
    <row r="913" spans="1:2" ht="27" customHeight="1" x14ac:dyDescent="0.3">
      <c r="A913" s="12" t="s">
        <v>1613</v>
      </c>
      <c r="B913" s="13" t="s">
        <v>1614</v>
      </c>
    </row>
    <row r="914" spans="1:2" ht="15.9" customHeight="1" x14ac:dyDescent="0.3">
      <c r="A914" s="12" t="s">
        <v>1615</v>
      </c>
      <c r="B914" s="13" t="s">
        <v>1616</v>
      </c>
    </row>
    <row r="915" spans="1:2" ht="15.9" customHeight="1" x14ac:dyDescent="0.3">
      <c r="A915" s="12" t="s">
        <v>1617</v>
      </c>
      <c r="B915" s="13" t="s">
        <v>1616</v>
      </c>
    </row>
    <row r="916" spans="1:2" ht="15.9" customHeight="1" x14ac:dyDescent="0.3">
      <c r="A916" s="14" t="s">
        <v>1618</v>
      </c>
      <c r="B916" s="13" t="s">
        <v>1619</v>
      </c>
    </row>
    <row r="917" spans="1:2" ht="15.9" customHeight="1" x14ac:dyDescent="0.3">
      <c r="A917" s="12" t="s">
        <v>1620</v>
      </c>
      <c r="B917" s="13" t="s">
        <v>1619</v>
      </c>
    </row>
    <row r="918" spans="1:2" ht="15.9" customHeight="1" x14ac:dyDescent="0.3">
      <c r="A918" s="12" t="s">
        <v>1621</v>
      </c>
      <c r="B918" s="13" t="s">
        <v>1622</v>
      </c>
    </row>
    <row r="919" spans="1:2" ht="15.9" customHeight="1" x14ac:dyDescent="0.3">
      <c r="A919" s="12" t="s">
        <v>1623</v>
      </c>
      <c r="B919" s="13" t="s">
        <v>1624</v>
      </c>
    </row>
    <row r="920" spans="1:2" ht="15.9" customHeight="1" x14ac:dyDescent="0.3">
      <c r="A920" s="12" t="s">
        <v>1625</v>
      </c>
      <c r="B920" s="13" t="s">
        <v>1626</v>
      </c>
    </row>
    <row r="921" spans="1:2" ht="15.9" customHeight="1" x14ac:dyDescent="0.3">
      <c r="A921" s="12" t="s">
        <v>1627</v>
      </c>
      <c r="B921" s="13" t="s">
        <v>1628</v>
      </c>
    </row>
    <row r="922" spans="1:2" ht="15.9" customHeight="1" x14ac:dyDescent="0.3">
      <c r="A922" s="12" t="s">
        <v>1629</v>
      </c>
      <c r="B922" s="13" t="s">
        <v>1630</v>
      </c>
    </row>
    <row r="923" spans="1:2" ht="15.9" customHeight="1" x14ac:dyDescent="0.3">
      <c r="A923" s="12" t="s">
        <v>1631</v>
      </c>
      <c r="B923" s="13" t="s">
        <v>1630</v>
      </c>
    </row>
    <row r="924" spans="1:2" ht="15.9" customHeight="1" x14ac:dyDescent="0.3">
      <c r="A924" s="14" t="s">
        <v>1632</v>
      </c>
      <c r="B924" s="13" t="s">
        <v>1633</v>
      </c>
    </row>
    <row r="925" spans="1:2" ht="15.9" customHeight="1" x14ac:dyDescent="0.3">
      <c r="A925" s="12" t="s">
        <v>1634</v>
      </c>
      <c r="B925" s="13" t="s">
        <v>1635</v>
      </c>
    </row>
    <row r="926" spans="1:2" ht="15.9" customHeight="1" x14ac:dyDescent="0.3">
      <c r="A926" s="12" t="s">
        <v>1636</v>
      </c>
      <c r="B926" s="13" t="s">
        <v>1637</v>
      </c>
    </row>
    <row r="927" spans="1:2" ht="30.9" customHeight="1" x14ac:dyDescent="0.3">
      <c r="A927" s="12" t="s">
        <v>1638</v>
      </c>
      <c r="B927" s="13" t="s">
        <v>1639</v>
      </c>
    </row>
    <row r="928" spans="1:2" ht="17.100000000000001" customHeight="1" x14ac:dyDescent="0.3">
      <c r="A928" s="12" t="s">
        <v>1640</v>
      </c>
      <c r="B928" s="13" t="s">
        <v>1641</v>
      </c>
    </row>
    <row r="929" spans="1:2" ht="17.100000000000001" customHeight="1" x14ac:dyDescent="0.3">
      <c r="A929" s="12" t="s">
        <v>1642</v>
      </c>
      <c r="B929" s="13" t="s">
        <v>1641</v>
      </c>
    </row>
    <row r="930" spans="1:2" ht="17.100000000000001" customHeight="1" x14ac:dyDescent="0.3">
      <c r="A930" s="12" t="s">
        <v>1643</v>
      </c>
      <c r="B930" s="13" t="s">
        <v>1644</v>
      </c>
    </row>
    <row r="931" spans="1:2" ht="17.100000000000001" customHeight="1" x14ac:dyDescent="0.3">
      <c r="A931" s="12" t="s">
        <v>1645</v>
      </c>
      <c r="B931" s="13" t="s">
        <v>1644</v>
      </c>
    </row>
    <row r="932" spans="1:2" ht="17.100000000000001" customHeight="1" x14ac:dyDescent="0.3">
      <c r="A932" s="14" t="s">
        <v>1646</v>
      </c>
      <c r="B932" s="13" t="s">
        <v>1647</v>
      </c>
    </row>
    <row r="933" spans="1:2" ht="17.100000000000001" customHeight="1" x14ac:dyDescent="0.3">
      <c r="A933" s="12" t="s">
        <v>1648</v>
      </c>
      <c r="B933" s="13" t="s">
        <v>1647</v>
      </c>
    </row>
    <row r="934" spans="1:2" ht="17.100000000000001" customHeight="1" x14ac:dyDescent="0.3">
      <c r="A934" s="12" t="s">
        <v>1649</v>
      </c>
      <c r="B934" s="13" t="s">
        <v>1647</v>
      </c>
    </row>
    <row r="935" spans="1:2" ht="17.100000000000001" customHeight="1" x14ac:dyDescent="0.3">
      <c r="A935" s="12" t="s">
        <v>1650</v>
      </c>
      <c r="B935" s="13" t="s">
        <v>1651</v>
      </c>
    </row>
    <row r="936" spans="1:2" ht="17.100000000000001" customHeight="1" x14ac:dyDescent="0.3">
      <c r="A936" s="12" t="s">
        <v>1652</v>
      </c>
      <c r="B936" s="13" t="s">
        <v>1651</v>
      </c>
    </row>
    <row r="937" spans="1:2" ht="17.100000000000001" customHeight="1" x14ac:dyDescent="0.3">
      <c r="A937" s="14" t="s">
        <v>1653</v>
      </c>
      <c r="B937" s="13" t="s">
        <v>1654</v>
      </c>
    </row>
    <row r="938" spans="1:2" ht="27.9" customHeight="1" x14ac:dyDescent="0.3">
      <c r="A938" s="12" t="s">
        <v>1655</v>
      </c>
      <c r="B938" s="13" t="s">
        <v>1656</v>
      </c>
    </row>
    <row r="939" spans="1:2" ht="17.100000000000001" customHeight="1" x14ac:dyDescent="0.3">
      <c r="A939" s="12" t="s">
        <v>1657</v>
      </c>
      <c r="B939" s="13" t="s">
        <v>1658</v>
      </c>
    </row>
    <row r="940" spans="1:2" ht="17.100000000000001" customHeight="1" x14ac:dyDescent="0.3">
      <c r="A940" s="12" t="s">
        <v>1659</v>
      </c>
      <c r="B940" s="13" t="s">
        <v>1660</v>
      </c>
    </row>
    <row r="941" spans="1:2" ht="27.9" customHeight="1" x14ac:dyDescent="0.3">
      <c r="A941" s="12" t="s">
        <v>1661</v>
      </c>
      <c r="B941" s="13" t="s">
        <v>1662</v>
      </c>
    </row>
    <row r="942" spans="1:2" ht="17.100000000000001" customHeight="1" x14ac:dyDescent="0.3">
      <c r="A942" s="12" t="s">
        <v>1663</v>
      </c>
      <c r="B942" s="13" t="s">
        <v>1664</v>
      </c>
    </row>
    <row r="943" spans="1:2" ht="27.9" customHeight="1" x14ac:dyDescent="0.3">
      <c r="A943" s="12" t="s">
        <v>1665</v>
      </c>
      <c r="B943" s="13" t="s">
        <v>1666</v>
      </c>
    </row>
    <row r="944" spans="1:2" ht="27.9" customHeight="1" x14ac:dyDescent="0.3">
      <c r="A944" s="12" t="s">
        <v>1667</v>
      </c>
      <c r="B944" s="13" t="s">
        <v>1668</v>
      </c>
    </row>
    <row r="945" spans="1:2" ht="17.100000000000001" customHeight="1" x14ac:dyDescent="0.3">
      <c r="A945" s="12" t="s">
        <v>1669</v>
      </c>
      <c r="B945" s="13" t="s">
        <v>1670</v>
      </c>
    </row>
    <row r="946" spans="1:2" ht="17.100000000000001" customHeight="1" x14ac:dyDescent="0.3">
      <c r="A946" s="12" t="s">
        <v>1671</v>
      </c>
      <c r="B946" s="13" t="s">
        <v>1672</v>
      </c>
    </row>
    <row r="947" spans="1:2" ht="17.100000000000001" customHeight="1" x14ac:dyDescent="0.3">
      <c r="A947" s="12" t="s">
        <v>1673</v>
      </c>
      <c r="B947" s="13" t="s">
        <v>1672</v>
      </c>
    </row>
    <row r="948" spans="1:2" ht="17.100000000000001" customHeight="1" x14ac:dyDescent="0.3">
      <c r="A948" s="14" t="s">
        <v>1674</v>
      </c>
      <c r="B948" s="13" t="s">
        <v>1675</v>
      </c>
    </row>
    <row r="949" spans="1:2" ht="17.100000000000001" customHeight="1" x14ac:dyDescent="0.3">
      <c r="A949" s="12" t="s">
        <v>1676</v>
      </c>
      <c r="B949" s="13" t="s">
        <v>1677</v>
      </c>
    </row>
    <row r="950" spans="1:2" ht="17.100000000000001" customHeight="1" x14ac:dyDescent="0.3">
      <c r="A950" s="12" t="s">
        <v>1678</v>
      </c>
      <c r="B950" s="13" t="s">
        <v>1679</v>
      </c>
    </row>
    <row r="951" spans="1:2" ht="17.100000000000001" customHeight="1" x14ac:dyDescent="0.3">
      <c r="A951" s="12" t="s">
        <v>1680</v>
      </c>
      <c r="B951" s="13" t="s">
        <v>1681</v>
      </c>
    </row>
    <row r="952" spans="1:2" ht="17.100000000000001" customHeight="1" x14ac:dyDescent="0.3">
      <c r="A952" s="12" t="s">
        <v>1682</v>
      </c>
      <c r="B952" s="13" t="s">
        <v>1683</v>
      </c>
    </row>
    <row r="953" spans="1:2" ht="17.100000000000001" customHeight="1" x14ac:dyDescent="0.3">
      <c r="A953" s="12" t="s">
        <v>1684</v>
      </c>
      <c r="B953" s="13" t="s">
        <v>1685</v>
      </c>
    </row>
    <row r="954" spans="1:2" ht="17.100000000000001" customHeight="1" x14ac:dyDescent="0.3">
      <c r="A954" s="12" t="s">
        <v>1686</v>
      </c>
      <c r="B954" s="13" t="s">
        <v>1687</v>
      </c>
    </row>
    <row r="955" spans="1:2" ht="17.100000000000001" customHeight="1" x14ac:dyDescent="0.3">
      <c r="A955" s="12" t="s">
        <v>1688</v>
      </c>
      <c r="B955" s="13" t="s">
        <v>1689</v>
      </c>
    </row>
    <row r="956" spans="1:2" ht="17.100000000000001" customHeight="1" x14ac:dyDescent="0.3">
      <c r="A956" s="12" t="s">
        <v>1690</v>
      </c>
      <c r="B956" s="13" t="s">
        <v>1691</v>
      </c>
    </row>
    <row r="957" spans="1:2" ht="17.100000000000001" customHeight="1" x14ac:dyDescent="0.3">
      <c r="A957" s="12" t="s">
        <v>1692</v>
      </c>
      <c r="B957" s="13" t="s">
        <v>1693</v>
      </c>
    </row>
    <row r="958" spans="1:2" ht="17.100000000000001" customHeight="1" x14ac:dyDescent="0.3">
      <c r="A958" s="12" t="s">
        <v>1694</v>
      </c>
      <c r="B958" s="13" t="s">
        <v>1693</v>
      </c>
    </row>
    <row r="959" spans="1:2" ht="17.100000000000001" customHeight="1" x14ac:dyDescent="0.3">
      <c r="A959" s="14">
        <v>14</v>
      </c>
      <c r="B959" s="13" t="s">
        <v>1695</v>
      </c>
    </row>
    <row r="960" spans="1:2" ht="17.100000000000001" customHeight="1" x14ac:dyDescent="0.3">
      <c r="A960" s="14" t="s">
        <v>1696</v>
      </c>
      <c r="B960" s="13" t="s">
        <v>1697</v>
      </c>
    </row>
    <row r="961" spans="1:2" ht="17.100000000000001" customHeight="1" x14ac:dyDescent="0.3">
      <c r="A961" s="14" t="s">
        <v>1698</v>
      </c>
      <c r="B961" s="13" t="s">
        <v>1699</v>
      </c>
    </row>
    <row r="962" spans="1:2" ht="17.100000000000001" customHeight="1" x14ac:dyDescent="0.3">
      <c r="A962" s="14" t="s">
        <v>1700</v>
      </c>
      <c r="B962" s="13" t="s">
        <v>1701</v>
      </c>
    </row>
    <row r="963" spans="1:2" ht="20.100000000000001" customHeight="1" x14ac:dyDescent="0.3">
      <c r="A963" s="14" t="s">
        <v>1702</v>
      </c>
      <c r="B963" s="13" t="s">
        <v>1701</v>
      </c>
    </row>
    <row r="964" spans="1:2" ht="17.100000000000001" customHeight="1" x14ac:dyDescent="0.3">
      <c r="A964" s="14" t="s">
        <v>1703</v>
      </c>
      <c r="B964" s="13" t="s">
        <v>1704</v>
      </c>
    </row>
    <row r="965" spans="1:2" ht="17.100000000000001" customHeight="1" x14ac:dyDescent="0.3">
      <c r="A965" s="14" t="s">
        <v>1705</v>
      </c>
      <c r="B965" s="13" t="s">
        <v>1704</v>
      </c>
    </row>
    <row r="966" spans="1:2" ht="17.100000000000001" customHeight="1" x14ac:dyDescent="0.3">
      <c r="A966" s="14" t="s">
        <v>1706</v>
      </c>
      <c r="B966" s="13" t="s">
        <v>1707</v>
      </c>
    </row>
    <row r="967" spans="1:2" ht="17.100000000000001" customHeight="1" x14ac:dyDescent="0.3">
      <c r="A967" s="14" t="s">
        <v>1708</v>
      </c>
      <c r="B967" s="13" t="s">
        <v>1709</v>
      </c>
    </row>
    <row r="968" spans="1:2" ht="17.100000000000001" customHeight="1" x14ac:dyDescent="0.3">
      <c r="A968" s="14" t="s">
        <v>1710</v>
      </c>
      <c r="B968" s="13" t="s">
        <v>1711</v>
      </c>
    </row>
    <row r="969" spans="1:2" ht="17.100000000000001" customHeight="1" x14ac:dyDescent="0.3">
      <c r="A969" s="14" t="s">
        <v>1712</v>
      </c>
      <c r="B969" s="13" t="s">
        <v>1713</v>
      </c>
    </row>
    <row r="970" spans="1:2" ht="17.100000000000001" customHeight="1" x14ac:dyDescent="0.3">
      <c r="A970" s="14" t="s">
        <v>1714</v>
      </c>
      <c r="B970" s="13" t="s">
        <v>1715</v>
      </c>
    </row>
    <row r="971" spans="1:2" ht="17.100000000000001" customHeight="1" x14ac:dyDescent="0.3">
      <c r="A971" s="14" t="s">
        <v>1716</v>
      </c>
      <c r="B971" s="13" t="s">
        <v>1717</v>
      </c>
    </row>
    <row r="972" spans="1:2" ht="17.100000000000001" customHeight="1" x14ac:dyDescent="0.3">
      <c r="A972" s="14" t="s">
        <v>1718</v>
      </c>
      <c r="B972" s="13" t="s">
        <v>1719</v>
      </c>
    </row>
    <row r="973" spans="1:2" ht="17.100000000000001" customHeight="1" x14ac:dyDescent="0.3">
      <c r="A973" s="14" t="s">
        <v>1720</v>
      </c>
      <c r="B973" s="13" t="s">
        <v>1721</v>
      </c>
    </row>
    <row r="974" spans="1:2" ht="17.100000000000001" customHeight="1" x14ac:dyDescent="0.3">
      <c r="A974" s="14" t="s">
        <v>1722</v>
      </c>
      <c r="B974" s="13" t="s">
        <v>1721</v>
      </c>
    </row>
    <row r="975" spans="1:2" ht="17.100000000000001" customHeight="1" x14ac:dyDescent="0.3">
      <c r="A975" s="14" t="s">
        <v>1723</v>
      </c>
      <c r="B975" s="13" t="s">
        <v>1724</v>
      </c>
    </row>
    <row r="976" spans="1:2" ht="17.100000000000001" customHeight="1" x14ac:dyDescent="0.3">
      <c r="A976" s="14" t="s">
        <v>1725</v>
      </c>
      <c r="B976" s="13" t="s">
        <v>1724</v>
      </c>
    </row>
    <row r="977" spans="1:2" ht="17.100000000000001" customHeight="1" x14ac:dyDescent="0.3">
      <c r="A977" s="14" t="s">
        <v>1726</v>
      </c>
      <c r="B977" s="13" t="s">
        <v>1727</v>
      </c>
    </row>
    <row r="978" spans="1:2" ht="17.100000000000001" customHeight="1" x14ac:dyDescent="0.3">
      <c r="A978" s="12" t="s">
        <v>1728</v>
      </c>
      <c r="B978" s="13" t="s">
        <v>1729</v>
      </c>
    </row>
    <row r="979" spans="1:2" ht="27.9" customHeight="1" x14ac:dyDescent="0.3">
      <c r="A979" s="12" t="s">
        <v>1730</v>
      </c>
      <c r="B979" s="13" t="s">
        <v>1731</v>
      </c>
    </row>
    <row r="980" spans="1:2" ht="27.9" customHeight="1" x14ac:dyDescent="0.3">
      <c r="A980" s="12" t="s">
        <v>1732</v>
      </c>
      <c r="B980" s="13" t="s">
        <v>1733</v>
      </c>
    </row>
    <row r="981" spans="1:2" ht="27.9" customHeight="1" x14ac:dyDescent="0.3">
      <c r="A981" s="12" t="s">
        <v>1734</v>
      </c>
      <c r="B981" s="13" t="s">
        <v>1735</v>
      </c>
    </row>
    <row r="982" spans="1:2" ht="27.9" customHeight="1" x14ac:dyDescent="0.3">
      <c r="A982" s="12" t="s">
        <v>1736</v>
      </c>
      <c r="B982" s="13" t="s">
        <v>1737</v>
      </c>
    </row>
    <row r="983" spans="1:2" ht="17.100000000000001" customHeight="1" x14ac:dyDescent="0.3">
      <c r="A983" s="12" t="s">
        <v>1738</v>
      </c>
      <c r="B983" s="13" t="s">
        <v>1739</v>
      </c>
    </row>
    <row r="984" spans="1:2" ht="27.9" customHeight="1" x14ac:dyDescent="0.3">
      <c r="A984" s="12" t="s">
        <v>1740</v>
      </c>
      <c r="B984" s="13" t="s">
        <v>1741</v>
      </c>
    </row>
    <row r="985" spans="1:2" ht="17.100000000000001" customHeight="1" x14ac:dyDescent="0.3">
      <c r="A985" s="12" t="s">
        <v>1742</v>
      </c>
      <c r="B985" s="13" t="s">
        <v>1743</v>
      </c>
    </row>
    <row r="986" spans="1:2" ht="17.100000000000001" customHeight="1" x14ac:dyDescent="0.3">
      <c r="A986" s="12" t="s">
        <v>1744</v>
      </c>
      <c r="B986" s="13" t="s">
        <v>1745</v>
      </c>
    </row>
    <row r="987" spans="1:2" ht="27.9" customHeight="1" x14ac:dyDescent="0.3">
      <c r="A987" s="12" t="s">
        <v>1746</v>
      </c>
      <c r="B987" s="13" t="s">
        <v>1747</v>
      </c>
    </row>
    <row r="988" spans="1:2" ht="17.100000000000001" customHeight="1" x14ac:dyDescent="0.3">
      <c r="A988" s="12" t="s">
        <v>1748</v>
      </c>
      <c r="B988" s="13" t="s">
        <v>1749</v>
      </c>
    </row>
    <row r="989" spans="1:2" ht="27.9" customHeight="1" x14ac:dyDescent="0.3">
      <c r="A989" s="12" t="s">
        <v>1750</v>
      </c>
      <c r="B989" s="13" t="s">
        <v>1751</v>
      </c>
    </row>
    <row r="990" spans="1:2" ht="17.100000000000001" customHeight="1" x14ac:dyDescent="0.3">
      <c r="A990" s="12" t="s">
        <v>1752</v>
      </c>
      <c r="B990" s="13" t="s">
        <v>1753</v>
      </c>
    </row>
    <row r="991" spans="1:2" ht="17.100000000000001" customHeight="1" x14ac:dyDescent="0.3">
      <c r="A991" s="12" t="s">
        <v>1754</v>
      </c>
      <c r="B991" s="13" t="s">
        <v>1755</v>
      </c>
    </row>
    <row r="992" spans="1:2" ht="17.100000000000001" customHeight="1" x14ac:dyDescent="0.3">
      <c r="A992" s="12" t="s">
        <v>1756</v>
      </c>
      <c r="B992" s="13" t="s">
        <v>1757</v>
      </c>
    </row>
    <row r="993" spans="1:2" ht="27.9" customHeight="1" x14ac:dyDescent="0.3">
      <c r="A993" s="12" t="s">
        <v>1758</v>
      </c>
      <c r="B993" s="13" t="s">
        <v>1759</v>
      </c>
    </row>
    <row r="994" spans="1:2" ht="17.100000000000001" customHeight="1" x14ac:dyDescent="0.3">
      <c r="A994" s="12" t="s">
        <v>1760</v>
      </c>
      <c r="B994" s="13" t="s">
        <v>1761</v>
      </c>
    </row>
    <row r="995" spans="1:2" ht="17.100000000000001" customHeight="1" x14ac:dyDescent="0.3">
      <c r="A995" s="12" t="s">
        <v>1762</v>
      </c>
      <c r="B995" s="13" t="s">
        <v>1761</v>
      </c>
    </row>
    <row r="996" spans="1:2" ht="17.100000000000001" customHeight="1" x14ac:dyDescent="0.3">
      <c r="A996" s="12" t="s">
        <v>1763</v>
      </c>
      <c r="B996" s="13" t="s">
        <v>1764</v>
      </c>
    </row>
    <row r="997" spans="1:2" ht="17.100000000000001" customHeight="1" x14ac:dyDescent="0.3">
      <c r="A997" s="12" t="s">
        <v>1765</v>
      </c>
      <c r="B997" s="13" t="s">
        <v>1764</v>
      </c>
    </row>
    <row r="998" spans="1:2" ht="20.100000000000001" customHeight="1" x14ac:dyDescent="0.3">
      <c r="A998" s="14" t="s">
        <v>1766</v>
      </c>
      <c r="B998" s="13" t="s">
        <v>1767</v>
      </c>
    </row>
    <row r="999" spans="1:2" ht="17.100000000000001" customHeight="1" x14ac:dyDescent="0.3">
      <c r="A999" s="12" t="s">
        <v>1768</v>
      </c>
      <c r="B999" s="13" t="s">
        <v>1769</v>
      </c>
    </row>
    <row r="1000" spans="1:2" ht="17.100000000000001" customHeight="1" x14ac:dyDescent="0.3">
      <c r="A1000" s="12" t="s">
        <v>1770</v>
      </c>
      <c r="B1000" s="13" t="s">
        <v>1771</v>
      </c>
    </row>
    <row r="1001" spans="1:2" ht="27.9" customHeight="1" x14ac:dyDescent="0.3">
      <c r="A1001" s="12" t="s">
        <v>1772</v>
      </c>
      <c r="B1001" s="13" t="s">
        <v>1773</v>
      </c>
    </row>
    <row r="1002" spans="1:2" ht="17.100000000000001" customHeight="1" x14ac:dyDescent="0.3">
      <c r="A1002" s="12" t="s">
        <v>1774</v>
      </c>
      <c r="B1002" s="13" t="s">
        <v>1775</v>
      </c>
    </row>
    <row r="1003" spans="1:2" ht="27.9" customHeight="1" x14ac:dyDescent="0.3">
      <c r="A1003" s="12" t="s">
        <v>1776</v>
      </c>
      <c r="B1003" s="13" t="s">
        <v>1777</v>
      </c>
    </row>
    <row r="1004" spans="1:2" ht="17.100000000000001" customHeight="1" x14ac:dyDescent="0.3">
      <c r="A1004" s="12" t="s">
        <v>1778</v>
      </c>
      <c r="B1004" s="13" t="s">
        <v>1779</v>
      </c>
    </row>
    <row r="1005" spans="1:2" ht="17.100000000000001" customHeight="1" x14ac:dyDescent="0.3">
      <c r="A1005" s="12" t="s">
        <v>1780</v>
      </c>
      <c r="B1005" s="13" t="s">
        <v>1781</v>
      </c>
    </row>
    <row r="1006" spans="1:2" ht="27.9" customHeight="1" x14ac:dyDescent="0.3">
      <c r="A1006" s="12" t="s">
        <v>1782</v>
      </c>
      <c r="B1006" s="13" t="s">
        <v>1783</v>
      </c>
    </row>
    <row r="1007" spans="1:2" ht="17.100000000000001" customHeight="1" x14ac:dyDescent="0.3">
      <c r="A1007" s="12" t="s">
        <v>1784</v>
      </c>
      <c r="B1007" s="13" t="s">
        <v>1785</v>
      </c>
    </row>
    <row r="1008" spans="1:2" ht="27.9" customHeight="1" x14ac:dyDescent="0.3">
      <c r="A1008" s="12" t="s">
        <v>1786</v>
      </c>
      <c r="B1008" s="13" t="s">
        <v>1787</v>
      </c>
    </row>
    <row r="1009" spans="1:2" ht="17.100000000000001" customHeight="1" x14ac:dyDescent="0.3">
      <c r="A1009" s="12" t="s">
        <v>1788</v>
      </c>
      <c r="B1009" s="13" t="s">
        <v>1789</v>
      </c>
    </row>
    <row r="1010" spans="1:2" ht="17.100000000000001" customHeight="1" x14ac:dyDescent="0.3">
      <c r="A1010" s="12" t="s">
        <v>1790</v>
      </c>
      <c r="B1010" s="13" t="s">
        <v>1791</v>
      </c>
    </row>
    <row r="1011" spans="1:2" ht="17.100000000000001" customHeight="1" x14ac:dyDescent="0.3">
      <c r="A1011" s="12" t="s">
        <v>1792</v>
      </c>
      <c r="B1011" s="13" t="s">
        <v>1791</v>
      </c>
    </row>
    <row r="1012" spans="1:2" ht="17.100000000000001" customHeight="1" x14ac:dyDescent="0.3">
      <c r="A1012" s="12" t="s">
        <v>1793</v>
      </c>
      <c r="B1012" s="13" t="s">
        <v>1794</v>
      </c>
    </row>
    <row r="1013" spans="1:2" ht="17.100000000000001" customHeight="1" x14ac:dyDescent="0.3">
      <c r="A1013" s="12" t="s">
        <v>1795</v>
      </c>
      <c r="B1013" s="13" t="s">
        <v>1794</v>
      </c>
    </row>
    <row r="1014" spans="1:2" ht="17.100000000000001" customHeight="1" x14ac:dyDescent="0.3">
      <c r="A1014" s="14" t="s">
        <v>1796</v>
      </c>
      <c r="B1014" s="13" t="s">
        <v>1797</v>
      </c>
    </row>
    <row r="1015" spans="1:2" ht="17.100000000000001" customHeight="1" x14ac:dyDescent="0.3">
      <c r="A1015" s="12" t="s">
        <v>1798</v>
      </c>
      <c r="B1015" s="13" t="s">
        <v>1799</v>
      </c>
    </row>
    <row r="1016" spans="1:2" ht="17.100000000000001" customHeight="1" x14ac:dyDescent="0.3">
      <c r="A1016" s="12" t="s">
        <v>1800</v>
      </c>
      <c r="B1016" s="13" t="s">
        <v>1801</v>
      </c>
    </row>
    <row r="1017" spans="1:2" ht="17.100000000000001" customHeight="1" x14ac:dyDescent="0.3">
      <c r="A1017" s="12" t="s">
        <v>1802</v>
      </c>
      <c r="B1017" s="13" t="s">
        <v>1803</v>
      </c>
    </row>
    <row r="1018" spans="1:2" ht="17.100000000000001" customHeight="1" x14ac:dyDescent="0.3">
      <c r="A1018" s="12" t="s">
        <v>1804</v>
      </c>
      <c r="B1018" s="13" t="s">
        <v>1805</v>
      </c>
    </row>
    <row r="1019" spans="1:2" ht="17.100000000000001" customHeight="1" x14ac:dyDescent="0.3">
      <c r="A1019" s="12" t="s">
        <v>1806</v>
      </c>
      <c r="B1019" s="13" t="s">
        <v>1807</v>
      </c>
    </row>
    <row r="1020" spans="1:2" ht="17.100000000000001" customHeight="1" x14ac:dyDescent="0.3">
      <c r="A1020" s="12" t="s">
        <v>1808</v>
      </c>
      <c r="B1020" s="13" t="s">
        <v>1809</v>
      </c>
    </row>
    <row r="1021" spans="1:2" ht="17.100000000000001" customHeight="1" x14ac:dyDescent="0.3">
      <c r="A1021" s="12" t="s">
        <v>1810</v>
      </c>
      <c r="B1021" s="13" t="s">
        <v>1811</v>
      </c>
    </row>
    <row r="1022" spans="1:2" ht="17.100000000000001" customHeight="1" x14ac:dyDescent="0.3">
      <c r="A1022" s="12" t="s">
        <v>1812</v>
      </c>
      <c r="B1022" s="13" t="s">
        <v>1813</v>
      </c>
    </row>
    <row r="1023" spans="1:2" ht="27.9" customHeight="1" x14ac:dyDescent="0.3">
      <c r="A1023" s="12" t="s">
        <v>1814</v>
      </c>
      <c r="B1023" s="13" t="s">
        <v>1815</v>
      </c>
    </row>
    <row r="1024" spans="1:2" ht="27.9" customHeight="1" x14ac:dyDescent="0.3">
      <c r="A1024" s="12" t="s">
        <v>1816</v>
      </c>
      <c r="B1024" s="13" t="s">
        <v>1817</v>
      </c>
    </row>
    <row r="1025" spans="1:2" ht="17.100000000000001" customHeight="1" x14ac:dyDescent="0.3">
      <c r="A1025" s="12" t="s">
        <v>1818</v>
      </c>
      <c r="B1025" s="13" t="s">
        <v>1819</v>
      </c>
    </row>
    <row r="1026" spans="1:2" ht="17.100000000000001" customHeight="1" x14ac:dyDescent="0.3">
      <c r="A1026" s="12" t="s">
        <v>1820</v>
      </c>
      <c r="B1026" s="13" t="s">
        <v>1821</v>
      </c>
    </row>
    <row r="1027" spans="1:2" ht="17.100000000000001" customHeight="1" x14ac:dyDescent="0.3">
      <c r="A1027" s="12" t="s">
        <v>1822</v>
      </c>
      <c r="B1027" s="13" t="s">
        <v>1823</v>
      </c>
    </row>
    <row r="1028" spans="1:2" ht="27.9" customHeight="1" x14ac:dyDescent="0.3">
      <c r="A1028" s="12" t="s">
        <v>1824</v>
      </c>
      <c r="B1028" s="13" t="s">
        <v>1825</v>
      </c>
    </row>
    <row r="1029" spans="1:2" ht="27.9" customHeight="1" x14ac:dyDescent="0.3">
      <c r="A1029" s="12" t="s">
        <v>1826</v>
      </c>
      <c r="B1029" s="13" t="s">
        <v>1827</v>
      </c>
    </row>
    <row r="1030" spans="1:2" ht="39" customHeight="1" x14ac:dyDescent="0.3">
      <c r="A1030" s="12" t="s">
        <v>1828</v>
      </c>
      <c r="B1030" s="13" t="s">
        <v>1829</v>
      </c>
    </row>
    <row r="1031" spans="1:2" ht="21" customHeight="1" x14ac:dyDescent="0.3">
      <c r="A1031" s="12" t="s">
        <v>1830</v>
      </c>
      <c r="B1031" s="13" t="s">
        <v>1831</v>
      </c>
    </row>
    <row r="1032" spans="1:2" ht="18" customHeight="1" x14ac:dyDescent="0.3">
      <c r="A1032" s="12" t="s">
        <v>1832</v>
      </c>
      <c r="B1032" s="13" t="s">
        <v>1831</v>
      </c>
    </row>
    <row r="1033" spans="1:2" ht="18" customHeight="1" x14ac:dyDescent="0.3">
      <c r="A1033" s="14" t="s">
        <v>1833</v>
      </c>
      <c r="B1033" s="13" t="s">
        <v>1834</v>
      </c>
    </row>
    <row r="1034" spans="1:2" ht="18" customHeight="1" x14ac:dyDescent="0.3">
      <c r="A1034" s="14" t="s">
        <v>1835</v>
      </c>
      <c r="B1034" s="13" t="s">
        <v>1834</v>
      </c>
    </row>
    <row r="1035" spans="1:2" ht="18" customHeight="1" x14ac:dyDescent="0.3">
      <c r="A1035" s="12" t="s">
        <v>1836</v>
      </c>
      <c r="B1035" s="13" t="s">
        <v>1837</v>
      </c>
    </row>
    <row r="1036" spans="1:2" ht="18" customHeight="1" x14ac:dyDescent="0.3">
      <c r="A1036" s="12" t="s">
        <v>1838</v>
      </c>
      <c r="B1036" s="13" t="s">
        <v>1837</v>
      </c>
    </row>
    <row r="1037" spans="1:2" ht="18" customHeight="1" x14ac:dyDescent="0.3">
      <c r="A1037" s="12" t="s">
        <v>1839</v>
      </c>
      <c r="B1037" s="13" t="s">
        <v>1840</v>
      </c>
    </row>
    <row r="1038" spans="1:2" ht="18" customHeight="1" x14ac:dyDescent="0.3">
      <c r="A1038" s="12" t="s">
        <v>1841</v>
      </c>
      <c r="B1038" s="13" t="s">
        <v>1840</v>
      </c>
    </row>
    <row r="1039" spans="1:2" ht="18" customHeight="1" x14ac:dyDescent="0.3">
      <c r="A1039" s="14" t="s">
        <v>1842</v>
      </c>
      <c r="B1039" s="13" t="s">
        <v>1843</v>
      </c>
    </row>
    <row r="1040" spans="1:2" ht="18" customHeight="1" x14ac:dyDescent="0.3">
      <c r="A1040" s="14" t="s">
        <v>1844</v>
      </c>
      <c r="B1040" s="13" t="s">
        <v>1845</v>
      </c>
    </row>
    <row r="1041" spans="1:2" ht="18" customHeight="1" x14ac:dyDescent="0.3">
      <c r="A1041" s="12" t="s">
        <v>1846</v>
      </c>
      <c r="B1041" s="13" t="s">
        <v>1847</v>
      </c>
    </row>
    <row r="1042" spans="1:2" ht="18" customHeight="1" x14ac:dyDescent="0.3">
      <c r="A1042" s="12" t="s">
        <v>1848</v>
      </c>
      <c r="B1042" s="13" t="s">
        <v>1847</v>
      </c>
    </row>
    <row r="1043" spans="1:2" ht="18" customHeight="1" x14ac:dyDescent="0.3">
      <c r="A1043" s="12" t="s">
        <v>1849</v>
      </c>
      <c r="B1043" s="13" t="s">
        <v>1850</v>
      </c>
    </row>
    <row r="1044" spans="1:2" ht="18" customHeight="1" x14ac:dyDescent="0.3">
      <c r="A1044" s="12" t="s">
        <v>1851</v>
      </c>
      <c r="B1044" s="13" t="s">
        <v>1850</v>
      </c>
    </row>
    <row r="1045" spans="1:2" ht="18" customHeight="1" x14ac:dyDescent="0.3">
      <c r="A1045" s="14" t="s">
        <v>1852</v>
      </c>
      <c r="B1045" s="13" t="s">
        <v>1853</v>
      </c>
    </row>
    <row r="1046" spans="1:2" ht="18" customHeight="1" x14ac:dyDescent="0.3">
      <c r="A1046" s="12" t="s">
        <v>1854</v>
      </c>
      <c r="B1046" s="13" t="s">
        <v>1855</v>
      </c>
    </row>
    <row r="1047" spans="1:2" ht="18" customHeight="1" x14ac:dyDescent="0.3">
      <c r="A1047" s="12" t="s">
        <v>1856</v>
      </c>
      <c r="B1047" s="13" t="s">
        <v>1855</v>
      </c>
    </row>
    <row r="1048" spans="1:2" ht="18" customHeight="1" x14ac:dyDescent="0.3">
      <c r="A1048" s="12" t="s">
        <v>1857</v>
      </c>
      <c r="B1048" s="13" t="s">
        <v>1858</v>
      </c>
    </row>
    <row r="1049" spans="1:2" ht="18" customHeight="1" x14ac:dyDescent="0.3">
      <c r="A1049" s="12" t="s">
        <v>1859</v>
      </c>
      <c r="B1049" s="13" t="s">
        <v>1858</v>
      </c>
    </row>
    <row r="1050" spans="1:2" ht="18" customHeight="1" x14ac:dyDescent="0.3">
      <c r="A1050" s="14">
        <v>15</v>
      </c>
      <c r="B1050" s="13" t="s">
        <v>1860</v>
      </c>
    </row>
    <row r="1051" spans="1:2" ht="18" customHeight="1" x14ac:dyDescent="0.3">
      <c r="A1051" s="14" t="s">
        <v>1861</v>
      </c>
      <c r="B1051" s="13" t="s">
        <v>1862</v>
      </c>
    </row>
    <row r="1052" spans="1:2" ht="18" customHeight="1" x14ac:dyDescent="0.3">
      <c r="A1052" s="14" t="s">
        <v>1863</v>
      </c>
      <c r="B1052" s="13" t="s">
        <v>1864</v>
      </c>
    </row>
    <row r="1053" spans="1:2" ht="18" customHeight="1" x14ac:dyDescent="0.3">
      <c r="A1053" s="14" t="s">
        <v>1865</v>
      </c>
      <c r="B1053" s="13" t="s">
        <v>1866</v>
      </c>
    </row>
    <row r="1054" spans="1:2" ht="18" customHeight="1" x14ac:dyDescent="0.3">
      <c r="A1054" s="14" t="s">
        <v>1867</v>
      </c>
      <c r="B1054" s="13" t="s">
        <v>1866</v>
      </c>
    </row>
    <row r="1055" spans="1:2" ht="18" customHeight="1" x14ac:dyDescent="0.3">
      <c r="A1055" s="14" t="s">
        <v>1868</v>
      </c>
      <c r="B1055" s="13" t="s">
        <v>1869</v>
      </c>
    </row>
    <row r="1056" spans="1:2" ht="18" customHeight="1" x14ac:dyDescent="0.3">
      <c r="A1056" s="14" t="s">
        <v>1870</v>
      </c>
      <c r="B1056" s="13" t="s">
        <v>1871</v>
      </c>
    </row>
    <row r="1057" spans="1:2" ht="18" customHeight="1" x14ac:dyDescent="0.3">
      <c r="A1057" s="14" t="s">
        <v>1872</v>
      </c>
      <c r="B1057" s="13" t="s">
        <v>1873</v>
      </c>
    </row>
    <row r="1058" spans="1:2" ht="18" customHeight="1" x14ac:dyDescent="0.3">
      <c r="A1058" s="14" t="s">
        <v>1874</v>
      </c>
      <c r="B1058" s="13" t="s">
        <v>1875</v>
      </c>
    </row>
    <row r="1059" spans="1:2" ht="18" customHeight="1" x14ac:dyDescent="0.3">
      <c r="A1059" s="14" t="s">
        <v>1876</v>
      </c>
      <c r="B1059" s="13" t="s">
        <v>1877</v>
      </c>
    </row>
    <row r="1060" spans="1:2" ht="18" customHeight="1" x14ac:dyDescent="0.3">
      <c r="A1060" s="14" t="s">
        <v>1878</v>
      </c>
      <c r="B1060" s="13" t="s">
        <v>1879</v>
      </c>
    </row>
    <row r="1061" spans="1:2" ht="18" customHeight="1" x14ac:dyDescent="0.3">
      <c r="A1061" s="14" t="s">
        <v>1880</v>
      </c>
      <c r="B1061" s="13" t="s">
        <v>1881</v>
      </c>
    </row>
    <row r="1062" spans="1:2" ht="18" customHeight="1" x14ac:dyDescent="0.3">
      <c r="A1062" s="14" t="s">
        <v>1882</v>
      </c>
      <c r="B1062" s="13" t="s">
        <v>1883</v>
      </c>
    </row>
    <row r="1063" spans="1:2" ht="18" customHeight="1" x14ac:dyDescent="0.3">
      <c r="A1063" s="14" t="s">
        <v>1884</v>
      </c>
      <c r="B1063" s="13" t="s">
        <v>1885</v>
      </c>
    </row>
    <row r="1064" spans="1:2" ht="18" customHeight="1" x14ac:dyDescent="0.3">
      <c r="A1064" s="14" t="s">
        <v>1886</v>
      </c>
      <c r="B1064" s="13" t="s">
        <v>1887</v>
      </c>
    </row>
    <row r="1065" spans="1:2" ht="18" customHeight="1" x14ac:dyDescent="0.3">
      <c r="A1065" s="14" t="s">
        <v>1888</v>
      </c>
      <c r="B1065" s="13" t="s">
        <v>1889</v>
      </c>
    </row>
    <row r="1066" spans="1:2" ht="18" customHeight="1" x14ac:dyDescent="0.3">
      <c r="A1066" s="14" t="s">
        <v>1890</v>
      </c>
      <c r="B1066" s="13" t="s">
        <v>1891</v>
      </c>
    </row>
    <row r="1067" spans="1:2" ht="18" customHeight="1" x14ac:dyDescent="0.3">
      <c r="A1067" s="14" t="s">
        <v>1892</v>
      </c>
      <c r="B1067" s="13" t="s">
        <v>1893</v>
      </c>
    </row>
    <row r="1068" spans="1:2" ht="18" customHeight="1" x14ac:dyDescent="0.3">
      <c r="A1068" s="14" t="s">
        <v>1894</v>
      </c>
      <c r="B1068" s="13" t="s">
        <v>1895</v>
      </c>
    </row>
    <row r="1069" spans="1:2" ht="21" customHeight="1" x14ac:dyDescent="0.3">
      <c r="A1069" s="14" t="s">
        <v>1896</v>
      </c>
      <c r="B1069" s="13" t="s">
        <v>1897</v>
      </c>
    </row>
    <row r="1070" spans="1:2" ht="18.899999999999999" customHeight="1" x14ac:dyDescent="0.3">
      <c r="A1070" s="14" t="s">
        <v>1898</v>
      </c>
      <c r="B1070" s="13" t="s">
        <v>1897</v>
      </c>
    </row>
    <row r="1071" spans="1:2" ht="18.899999999999999" customHeight="1" x14ac:dyDescent="0.3">
      <c r="A1071" s="14" t="s">
        <v>1899</v>
      </c>
      <c r="B1071" s="13" t="s">
        <v>1900</v>
      </c>
    </row>
    <row r="1072" spans="1:2" ht="18.899999999999999" customHeight="1" x14ac:dyDescent="0.3">
      <c r="A1072" s="14" t="s">
        <v>1901</v>
      </c>
      <c r="B1072" s="13" t="s">
        <v>1902</v>
      </c>
    </row>
    <row r="1073" spans="1:2" ht="18.899999999999999" customHeight="1" x14ac:dyDescent="0.3">
      <c r="A1073" s="14" t="s">
        <v>1903</v>
      </c>
      <c r="B1073" s="13" t="s">
        <v>1904</v>
      </c>
    </row>
    <row r="1074" spans="1:2" ht="29.1" customHeight="1" x14ac:dyDescent="0.3">
      <c r="A1074" s="14" t="s">
        <v>1905</v>
      </c>
      <c r="B1074" s="13" t="s">
        <v>1906</v>
      </c>
    </row>
    <row r="1075" spans="1:2" ht="18.899999999999999" customHeight="1" x14ac:dyDescent="0.3">
      <c r="A1075" s="14" t="s">
        <v>1907</v>
      </c>
      <c r="B1075" s="13" t="s">
        <v>1908</v>
      </c>
    </row>
    <row r="1076" spans="1:2" ht="29.1" customHeight="1" x14ac:dyDescent="0.3">
      <c r="A1076" s="14" t="s">
        <v>1909</v>
      </c>
      <c r="B1076" s="13" t="s">
        <v>1910</v>
      </c>
    </row>
    <row r="1077" spans="1:2" ht="29.1" customHeight="1" x14ac:dyDescent="0.3">
      <c r="A1077" s="14" t="s">
        <v>1911</v>
      </c>
      <c r="B1077" s="13" t="s">
        <v>1912</v>
      </c>
    </row>
    <row r="1078" spans="1:2" ht="29.1" customHeight="1" x14ac:dyDescent="0.3">
      <c r="A1078" s="14" t="s">
        <v>1913</v>
      </c>
      <c r="B1078" s="13" t="s">
        <v>1912</v>
      </c>
    </row>
    <row r="1079" spans="1:2" ht="18.899999999999999" customHeight="1" x14ac:dyDescent="0.3">
      <c r="A1079" s="14" t="s">
        <v>1914</v>
      </c>
      <c r="B1079" s="13" t="s">
        <v>1915</v>
      </c>
    </row>
    <row r="1080" spans="1:2" ht="18.899999999999999" customHeight="1" x14ac:dyDescent="0.3">
      <c r="A1080" s="14" t="s">
        <v>1916</v>
      </c>
      <c r="B1080" s="13" t="s">
        <v>1915</v>
      </c>
    </row>
    <row r="1081" spans="1:2" ht="18.899999999999999" customHeight="1" x14ac:dyDescent="0.3">
      <c r="A1081" s="12" t="s">
        <v>1917</v>
      </c>
      <c r="B1081" s="13" t="s">
        <v>1918</v>
      </c>
    </row>
    <row r="1082" spans="1:2" ht="29.1" customHeight="1" x14ac:dyDescent="0.3">
      <c r="A1082" s="12" t="s">
        <v>1919</v>
      </c>
      <c r="B1082" s="13" t="s">
        <v>1920</v>
      </c>
    </row>
    <row r="1083" spans="1:2" ht="18.899999999999999" customHeight="1" x14ac:dyDescent="0.3">
      <c r="A1083" s="12" t="s">
        <v>1921</v>
      </c>
      <c r="B1083" s="13" t="s">
        <v>1922</v>
      </c>
    </row>
    <row r="1084" spans="1:2" ht="29.1" customHeight="1" x14ac:dyDescent="0.3">
      <c r="A1084" s="12" t="s">
        <v>1923</v>
      </c>
      <c r="B1084" s="13" t="s">
        <v>1924</v>
      </c>
    </row>
    <row r="1085" spans="1:2" ht="18.899999999999999" customHeight="1" x14ac:dyDescent="0.3">
      <c r="A1085" s="12" t="s">
        <v>1925</v>
      </c>
      <c r="B1085" s="13" t="s">
        <v>1926</v>
      </c>
    </row>
    <row r="1086" spans="1:2" ht="18.899999999999999" customHeight="1" x14ac:dyDescent="0.3">
      <c r="A1086" s="12" t="s">
        <v>1927</v>
      </c>
      <c r="B1086" s="13" t="s">
        <v>1928</v>
      </c>
    </row>
    <row r="1087" spans="1:2" ht="18.899999999999999" customHeight="1" x14ac:dyDescent="0.3">
      <c r="A1087" s="12" t="s">
        <v>1929</v>
      </c>
      <c r="B1087" s="13" t="s">
        <v>1930</v>
      </c>
    </row>
    <row r="1088" spans="1:2" ht="18.899999999999999" customHeight="1" x14ac:dyDescent="0.3">
      <c r="A1088" s="12" t="s">
        <v>1931</v>
      </c>
      <c r="B1088" s="13" t="s">
        <v>1932</v>
      </c>
    </row>
    <row r="1089" spans="1:2" ht="18.899999999999999" customHeight="1" x14ac:dyDescent="0.3">
      <c r="A1089" s="12" t="s">
        <v>1933</v>
      </c>
      <c r="B1089" s="13" t="s">
        <v>1934</v>
      </c>
    </row>
    <row r="1090" spans="1:2" ht="18.899999999999999" customHeight="1" x14ac:dyDescent="0.3">
      <c r="A1090" s="12" t="s">
        <v>1935</v>
      </c>
      <c r="B1090" s="13" t="s">
        <v>1936</v>
      </c>
    </row>
    <row r="1091" spans="1:2" ht="18.899999999999999" customHeight="1" x14ac:dyDescent="0.3">
      <c r="A1091" s="12" t="s">
        <v>1937</v>
      </c>
      <c r="B1091" s="13" t="s">
        <v>1938</v>
      </c>
    </row>
    <row r="1092" spans="1:2" ht="29.1" customHeight="1" x14ac:dyDescent="0.3">
      <c r="A1092" s="12" t="s">
        <v>1939</v>
      </c>
      <c r="B1092" s="13" t="s">
        <v>1940</v>
      </c>
    </row>
    <row r="1093" spans="1:2" ht="29.1" customHeight="1" x14ac:dyDescent="0.3">
      <c r="A1093" s="12" t="s">
        <v>1941</v>
      </c>
      <c r="B1093" s="13" t="s">
        <v>1940</v>
      </c>
    </row>
    <row r="1094" spans="1:2" ht="18.899999999999999" customHeight="1" x14ac:dyDescent="0.3">
      <c r="A1094" s="12" t="s">
        <v>1942</v>
      </c>
      <c r="B1094" s="13" t="s">
        <v>1943</v>
      </c>
    </row>
    <row r="1095" spans="1:2" ht="18.899999999999999" customHeight="1" x14ac:dyDescent="0.3">
      <c r="A1095" s="12" t="s">
        <v>1944</v>
      </c>
      <c r="B1095" s="13" t="s">
        <v>1943</v>
      </c>
    </row>
    <row r="1096" spans="1:2" ht="18.899999999999999" customHeight="1" x14ac:dyDescent="0.3">
      <c r="A1096" s="14">
        <v>16</v>
      </c>
      <c r="B1096" s="13" t="s">
        <v>1945</v>
      </c>
    </row>
    <row r="1097" spans="1:2" ht="18.899999999999999" customHeight="1" x14ac:dyDescent="0.3">
      <c r="A1097" s="14" t="s">
        <v>1946</v>
      </c>
      <c r="B1097" s="13" t="s">
        <v>1947</v>
      </c>
    </row>
    <row r="1098" spans="1:2" ht="18.899999999999999" customHeight="1" x14ac:dyDescent="0.3">
      <c r="A1098" s="14" t="s">
        <v>1948</v>
      </c>
      <c r="B1098" s="13" t="s">
        <v>1947</v>
      </c>
    </row>
    <row r="1099" spans="1:2" ht="29.1" customHeight="1" x14ac:dyDescent="0.3">
      <c r="A1099" s="14" t="s">
        <v>1949</v>
      </c>
      <c r="B1099" s="13" t="s">
        <v>1950</v>
      </c>
    </row>
    <row r="1100" spans="1:2" ht="21.9" customHeight="1" x14ac:dyDescent="0.3">
      <c r="A1100" s="14" t="s">
        <v>1951</v>
      </c>
      <c r="B1100" s="13" t="s">
        <v>1952</v>
      </c>
    </row>
    <row r="1101" spans="1:2" ht="20.100000000000001" customHeight="1" x14ac:dyDescent="0.3">
      <c r="A1101" s="14" t="s">
        <v>1953</v>
      </c>
      <c r="B1101" s="13" t="s">
        <v>1954</v>
      </c>
    </row>
    <row r="1102" spans="1:2" ht="20.100000000000001" customHeight="1" x14ac:dyDescent="0.3">
      <c r="A1102" s="14" t="s">
        <v>1955</v>
      </c>
      <c r="B1102" s="13" t="s">
        <v>1956</v>
      </c>
    </row>
    <row r="1103" spans="1:2" ht="30.9" customHeight="1" x14ac:dyDescent="0.3">
      <c r="A1103" s="14" t="s">
        <v>1957</v>
      </c>
      <c r="B1103" s="13" t="s">
        <v>1958</v>
      </c>
    </row>
    <row r="1104" spans="1:2" ht="30.9" customHeight="1" x14ac:dyDescent="0.3">
      <c r="A1104" s="14" t="s">
        <v>1959</v>
      </c>
      <c r="B1104" s="13" t="s">
        <v>1960</v>
      </c>
    </row>
    <row r="1105" spans="1:2" ht="30.9" customHeight="1" x14ac:dyDescent="0.3">
      <c r="A1105" s="14" t="s">
        <v>1961</v>
      </c>
      <c r="B1105" s="13" t="s">
        <v>1962</v>
      </c>
    </row>
    <row r="1106" spans="1:2" ht="30.9" customHeight="1" x14ac:dyDescent="0.3">
      <c r="A1106" s="14" t="s">
        <v>1963</v>
      </c>
      <c r="B1106" s="13" t="s">
        <v>1964</v>
      </c>
    </row>
    <row r="1107" spans="1:2" ht="20.100000000000001" customHeight="1" x14ac:dyDescent="0.3">
      <c r="A1107" s="14" t="s">
        <v>1965</v>
      </c>
      <c r="B1107" s="13" t="s">
        <v>1966</v>
      </c>
    </row>
    <row r="1108" spans="1:2" ht="20.100000000000001" customHeight="1" x14ac:dyDescent="0.3">
      <c r="A1108" s="14" t="s">
        <v>1967</v>
      </c>
      <c r="B1108" s="13" t="s">
        <v>1968</v>
      </c>
    </row>
    <row r="1109" spans="1:2" ht="20.100000000000001" customHeight="1" x14ac:dyDescent="0.3">
      <c r="A1109" s="14" t="s">
        <v>1969</v>
      </c>
      <c r="B1109" s="13" t="s">
        <v>1970</v>
      </c>
    </row>
    <row r="1110" spans="1:2" ht="20.100000000000001" customHeight="1" x14ac:dyDescent="0.3">
      <c r="A1110" s="14" t="s">
        <v>1971</v>
      </c>
      <c r="B1110" s="13" t="s">
        <v>1972</v>
      </c>
    </row>
    <row r="1111" spans="1:2" ht="20.100000000000001" customHeight="1" x14ac:dyDescent="0.3">
      <c r="A1111" s="14" t="s">
        <v>1973</v>
      </c>
      <c r="B1111" s="13" t="s">
        <v>1974</v>
      </c>
    </row>
    <row r="1112" spans="1:2" ht="20.100000000000001" customHeight="1" x14ac:dyDescent="0.3">
      <c r="A1112" s="14" t="s">
        <v>1975</v>
      </c>
      <c r="B1112" s="13" t="s">
        <v>1976</v>
      </c>
    </row>
    <row r="1113" spans="1:2" ht="30.9" customHeight="1" x14ac:dyDescent="0.3">
      <c r="A1113" s="14" t="s">
        <v>1977</v>
      </c>
      <c r="B1113" s="13" t="s">
        <v>1978</v>
      </c>
    </row>
    <row r="1114" spans="1:2" ht="20.100000000000001" customHeight="1" x14ac:dyDescent="0.3">
      <c r="A1114" s="14" t="s">
        <v>1979</v>
      </c>
      <c r="B1114" s="13" t="s">
        <v>1980</v>
      </c>
    </row>
    <row r="1115" spans="1:2" ht="20.100000000000001" customHeight="1" x14ac:dyDescent="0.3">
      <c r="A1115" s="14" t="s">
        <v>1981</v>
      </c>
      <c r="B1115" s="13" t="s">
        <v>1982</v>
      </c>
    </row>
    <row r="1116" spans="1:2" ht="20.100000000000001" customHeight="1" x14ac:dyDescent="0.3">
      <c r="A1116" s="14" t="s">
        <v>1983</v>
      </c>
      <c r="B1116" s="13" t="s">
        <v>1984</v>
      </c>
    </row>
    <row r="1117" spans="1:2" ht="20.100000000000001" customHeight="1" x14ac:dyDescent="0.3">
      <c r="A1117" s="14" t="s">
        <v>1985</v>
      </c>
      <c r="B1117" s="13" t="s">
        <v>1986</v>
      </c>
    </row>
    <row r="1118" spans="1:2" ht="30.9" customHeight="1" x14ac:dyDescent="0.3">
      <c r="A1118" s="12" t="s">
        <v>1987</v>
      </c>
      <c r="B1118" s="13" t="s">
        <v>1988</v>
      </c>
    </row>
    <row r="1119" spans="1:2" ht="20.100000000000001" customHeight="1" x14ac:dyDescent="0.3">
      <c r="A1119" s="12" t="s">
        <v>1989</v>
      </c>
      <c r="B1119" s="13" t="s">
        <v>1990</v>
      </c>
    </row>
    <row r="1120" spans="1:2" ht="20.100000000000001" customHeight="1" x14ac:dyDescent="0.3">
      <c r="A1120" s="12" t="s">
        <v>1991</v>
      </c>
      <c r="B1120" s="13" t="s">
        <v>1992</v>
      </c>
    </row>
    <row r="1121" spans="1:2" ht="20.100000000000001" customHeight="1" x14ac:dyDescent="0.3">
      <c r="A1121" s="12" t="s">
        <v>1993</v>
      </c>
      <c r="B1121" s="13" t="s">
        <v>1994</v>
      </c>
    </row>
    <row r="1122" spans="1:2" ht="20.100000000000001" customHeight="1" x14ac:dyDescent="0.3">
      <c r="A1122" s="12" t="s">
        <v>1995</v>
      </c>
      <c r="B1122" s="13" t="s">
        <v>1996</v>
      </c>
    </row>
    <row r="1123" spans="1:2" ht="20.100000000000001" customHeight="1" x14ac:dyDescent="0.3">
      <c r="A1123" s="12" t="s">
        <v>1997</v>
      </c>
      <c r="B1123" s="13" t="s">
        <v>1998</v>
      </c>
    </row>
    <row r="1124" spans="1:2" ht="20.100000000000001" customHeight="1" x14ac:dyDescent="0.3">
      <c r="A1124" s="12" t="s">
        <v>1999</v>
      </c>
      <c r="B1124" s="13" t="s">
        <v>2000</v>
      </c>
    </row>
    <row r="1125" spans="1:2" ht="20.100000000000001" customHeight="1" x14ac:dyDescent="0.3">
      <c r="A1125" s="12" t="s">
        <v>2001</v>
      </c>
      <c r="B1125" s="13" t="s">
        <v>2002</v>
      </c>
    </row>
    <row r="1126" spans="1:2" ht="20.100000000000001" customHeight="1" x14ac:dyDescent="0.3">
      <c r="A1126" s="12" t="s">
        <v>2003</v>
      </c>
      <c r="B1126" s="13" t="s">
        <v>2004</v>
      </c>
    </row>
    <row r="1127" spans="1:2" ht="20.100000000000001" customHeight="1" x14ac:dyDescent="0.3">
      <c r="A1127" s="12" t="s">
        <v>2005</v>
      </c>
      <c r="B1127" s="13" t="s">
        <v>2006</v>
      </c>
    </row>
    <row r="1128" spans="1:2" ht="20.100000000000001" customHeight="1" x14ac:dyDescent="0.3">
      <c r="A1128" s="12" t="s">
        <v>2007</v>
      </c>
      <c r="B1128" s="13" t="s">
        <v>2008</v>
      </c>
    </row>
    <row r="1129" spans="1:2" ht="20.100000000000001" customHeight="1" x14ac:dyDescent="0.3">
      <c r="A1129" s="12" t="s">
        <v>2009</v>
      </c>
      <c r="B1129" s="13" t="s">
        <v>2010</v>
      </c>
    </row>
    <row r="1130" spans="1:2" ht="20.100000000000001" customHeight="1" x14ac:dyDescent="0.3">
      <c r="A1130" s="12" t="s">
        <v>2011</v>
      </c>
      <c r="B1130" s="13" t="s">
        <v>2012</v>
      </c>
    </row>
    <row r="1131" spans="1:2" ht="21" customHeight="1" x14ac:dyDescent="0.3">
      <c r="A1131" s="12" t="s">
        <v>2013</v>
      </c>
      <c r="B1131" s="13" t="s">
        <v>2014</v>
      </c>
    </row>
    <row r="1132" spans="1:2" ht="18.899999999999999" customHeight="1" x14ac:dyDescent="0.3">
      <c r="A1132" s="12" t="s">
        <v>2015</v>
      </c>
      <c r="B1132" s="13" t="s">
        <v>2016</v>
      </c>
    </row>
    <row r="1133" spans="1:2" ht="18.899999999999999" customHeight="1" x14ac:dyDescent="0.3">
      <c r="A1133" s="12" t="s">
        <v>2017</v>
      </c>
      <c r="B1133" s="13" t="s">
        <v>2018</v>
      </c>
    </row>
    <row r="1134" spans="1:2" ht="18.899999999999999" customHeight="1" x14ac:dyDescent="0.3">
      <c r="A1134" s="12" t="s">
        <v>2019</v>
      </c>
      <c r="B1134" s="13" t="s">
        <v>2020</v>
      </c>
    </row>
    <row r="1135" spans="1:2" ht="18.899999999999999" customHeight="1" x14ac:dyDescent="0.3">
      <c r="A1135" s="14" t="s">
        <v>2021</v>
      </c>
      <c r="B1135" s="13" t="s">
        <v>2022</v>
      </c>
    </row>
    <row r="1136" spans="1:2" ht="18.899999999999999" customHeight="1" x14ac:dyDescent="0.3">
      <c r="A1136" s="12" t="s">
        <v>2023</v>
      </c>
      <c r="B1136" s="13" t="s">
        <v>2024</v>
      </c>
    </row>
    <row r="1137" spans="1:2" ht="18.899999999999999" customHeight="1" x14ac:dyDescent="0.3">
      <c r="A1137" s="12" t="s">
        <v>2025</v>
      </c>
      <c r="B1137" s="13" t="s">
        <v>2024</v>
      </c>
    </row>
    <row r="1138" spans="1:2" ht="18.899999999999999" customHeight="1" x14ac:dyDescent="0.3">
      <c r="A1138" s="12" t="s">
        <v>2026</v>
      </c>
      <c r="B1138" s="13" t="s">
        <v>2027</v>
      </c>
    </row>
    <row r="1139" spans="1:2" ht="18.899999999999999" customHeight="1" x14ac:dyDescent="0.3">
      <c r="A1139" s="12" t="s">
        <v>2028</v>
      </c>
      <c r="B1139" s="13" t="s">
        <v>2027</v>
      </c>
    </row>
    <row r="1140" spans="1:2" ht="18.899999999999999" customHeight="1" x14ac:dyDescent="0.3">
      <c r="A1140" s="14" t="s">
        <v>2029</v>
      </c>
      <c r="B1140" s="13" t="s">
        <v>2030</v>
      </c>
    </row>
    <row r="1141" spans="1:2" ht="18.899999999999999" customHeight="1" x14ac:dyDescent="0.3">
      <c r="A1141" s="12" t="s">
        <v>2031</v>
      </c>
      <c r="B1141" s="13" t="s">
        <v>2032</v>
      </c>
    </row>
    <row r="1142" spans="1:2" ht="18.899999999999999" customHeight="1" x14ac:dyDescent="0.3">
      <c r="A1142" s="12" t="s">
        <v>2033</v>
      </c>
      <c r="B1142" s="13" t="s">
        <v>2034</v>
      </c>
    </row>
    <row r="1143" spans="1:2" ht="18.899999999999999" customHeight="1" x14ac:dyDescent="0.3">
      <c r="A1143" s="12" t="s">
        <v>2035</v>
      </c>
      <c r="B1143" s="13" t="s">
        <v>2036</v>
      </c>
    </row>
    <row r="1144" spans="1:2" ht="18.899999999999999" customHeight="1" x14ac:dyDescent="0.3">
      <c r="A1144" s="12" t="s">
        <v>2037</v>
      </c>
      <c r="B1144" s="13" t="s">
        <v>2038</v>
      </c>
    </row>
    <row r="1145" spans="1:2" ht="18.899999999999999" customHeight="1" x14ac:dyDescent="0.3">
      <c r="A1145" s="12" t="s">
        <v>2039</v>
      </c>
      <c r="B1145" s="13" t="s">
        <v>2040</v>
      </c>
    </row>
    <row r="1146" spans="1:2" ht="18.899999999999999" customHeight="1" x14ac:dyDescent="0.3">
      <c r="A1146" s="12" t="s">
        <v>2041</v>
      </c>
      <c r="B1146" s="13" t="s">
        <v>2040</v>
      </c>
    </row>
    <row r="1147" spans="1:2" ht="18.899999999999999" customHeight="1" x14ac:dyDescent="0.3">
      <c r="A1147" s="12" t="s">
        <v>2042</v>
      </c>
      <c r="B1147" s="13" t="s">
        <v>2043</v>
      </c>
    </row>
    <row r="1148" spans="1:2" ht="18.899999999999999" customHeight="1" x14ac:dyDescent="0.3">
      <c r="A1148" s="12" t="s">
        <v>2044</v>
      </c>
      <c r="B1148" s="13" t="s">
        <v>2043</v>
      </c>
    </row>
    <row r="1149" spans="1:2" ht="18.899999999999999" customHeight="1" x14ac:dyDescent="0.3">
      <c r="A1149" s="14" t="s">
        <v>2045</v>
      </c>
      <c r="B1149" s="13" t="s">
        <v>2046</v>
      </c>
    </row>
    <row r="1150" spans="1:2" ht="18.899999999999999" customHeight="1" x14ac:dyDescent="0.3">
      <c r="A1150" s="12" t="s">
        <v>2047</v>
      </c>
      <c r="B1150" s="13" t="s">
        <v>2046</v>
      </c>
    </row>
    <row r="1151" spans="1:2" ht="18.899999999999999" customHeight="1" x14ac:dyDescent="0.3">
      <c r="A1151" s="12" t="s">
        <v>2048</v>
      </c>
      <c r="B1151" s="13" t="s">
        <v>2049</v>
      </c>
    </row>
    <row r="1152" spans="1:2" ht="18.899999999999999" customHeight="1" x14ac:dyDescent="0.3">
      <c r="A1152" s="12" t="s">
        <v>2050</v>
      </c>
      <c r="B1152" s="13" t="s">
        <v>2051</v>
      </c>
    </row>
    <row r="1153" spans="1:2" ht="18.899999999999999" customHeight="1" x14ac:dyDescent="0.3">
      <c r="A1153" s="12" t="s">
        <v>2052</v>
      </c>
      <c r="B1153" s="13" t="s">
        <v>2053</v>
      </c>
    </row>
    <row r="1154" spans="1:2" ht="18.899999999999999" customHeight="1" x14ac:dyDescent="0.3">
      <c r="A1154" s="12" t="s">
        <v>2054</v>
      </c>
      <c r="B1154" s="13" t="s">
        <v>2055</v>
      </c>
    </row>
    <row r="1155" spans="1:2" ht="18.899999999999999" customHeight="1" x14ac:dyDescent="0.3">
      <c r="A1155" s="12" t="s">
        <v>2056</v>
      </c>
      <c r="B1155" s="13" t="s">
        <v>2055</v>
      </c>
    </row>
    <row r="1156" spans="1:2" ht="18.899999999999999" customHeight="1" x14ac:dyDescent="0.3">
      <c r="A1156" s="14" t="s">
        <v>2057</v>
      </c>
      <c r="B1156" s="13" t="s">
        <v>2058</v>
      </c>
    </row>
    <row r="1157" spans="1:2" ht="18.899999999999999" customHeight="1" x14ac:dyDescent="0.3">
      <c r="A1157" s="12" t="s">
        <v>2059</v>
      </c>
      <c r="B1157" s="13" t="s">
        <v>2060</v>
      </c>
    </row>
    <row r="1158" spans="1:2" ht="29.1" customHeight="1" x14ac:dyDescent="0.3">
      <c r="A1158" s="12" t="s">
        <v>2061</v>
      </c>
      <c r="B1158" s="13" t="s">
        <v>2062</v>
      </c>
    </row>
    <row r="1159" spans="1:2" ht="18.899999999999999" customHeight="1" x14ac:dyDescent="0.3">
      <c r="A1159" s="12" t="s">
        <v>2063</v>
      </c>
      <c r="B1159" s="13" t="s">
        <v>2064</v>
      </c>
    </row>
    <row r="1160" spans="1:2" ht="29.1" customHeight="1" x14ac:dyDescent="0.3">
      <c r="A1160" s="12" t="s">
        <v>2065</v>
      </c>
      <c r="B1160" s="13" t="s">
        <v>2066</v>
      </c>
    </row>
    <row r="1161" spans="1:2" ht="18.899999999999999" customHeight="1" x14ac:dyDescent="0.3">
      <c r="A1161" s="12" t="s">
        <v>2067</v>
      </c>
      <c r="B1161" s="13" t="s">
        <v>2068</v>
      </c>
    </row>
    <row r="1162" spans="1:2" ht="18.899999999999999" customHeight="1" x14ac:dyDescent="0.3">
      <c r="A1162" s="12" t="s">
        <v>2069</v>
      </c>
      <c r="B1162" s="13" t="s">
        <v>2070</v>
      </c>
    </row>
    <row r="1163" spans="1:2" ht="18.899999999999999" customHeight="1" x14ac:dyDescent="0.3">
      <c r="A1163" s="12" t="s">
        <v>2071</v>
      </c>
      <c r="B1163" s="13" t="s">
        <v>2072</v>
      </c>
    </row>
    <row r="1164" spans="1:2" ht="29.1" customHeight="1" x14ac:dyDescent="0.3">
      <c r="A1164" s="12" t="s">
        <v>2073</v>
      </c>
      <c r="B1164" s="13" t="s">
        <v>2074</v>
      </c>
    </row>
    <row r="1165" spans="1:2" ht="18.899999999999999" customHeight="1" x14ac:dyDescent="0.3">
      <c r="A1165" s="12" t="s">
        <v>2075</v>
      </c>
      <c r="B1165" s="13" t="s">
        <v>2076</v>
      </c>
    </row>
    <row r="1166" spans="1:2" ht="21" customHeight="1" x14ac:dyDescent="0.3">
      <c r="A1166" s="12" t="s">
        <v>2077</v>
      </c>
      <c r="B1166" s="13" t="s">
        <v>2078</v>
      </c>
    </row>
    <row r="1167" spans="1:2" ht="18" customHeight="1" x14ac:dyDescent="0.3">
      <c r="A1167" s="12" t="s">
        <v>2079</v>
      </c>
      <c r="B1167" s="13" t="s">
        <v>2080</v>
      </c>
    </row>
    <row r="1168" spans="1:2" ht="18" customHeight="1" x14ac:dyDescent="0.3">
      <c r="A1168" s="12" t="s">
        <v>2081</v>
      </c>
      <c r="B1168" s="13" t="s">
        <v>2082</v>
      </c>
    </row>
    <row r="1169" spans="1:2" ht="29.1" customHeight="1" x14ac:dyDescent="0.3">
      <c r="A1169" s="12" t="s">
        <v>2083</v>
      </c>
      <c r="B1169" s="13" t="s">
        <v>2084</v>
      </c>
    </row>
    <row r="1170" spans="1:2" ht="18" customHeight="1" x14ac:dyDescent="0.3">
      <c r="A1170" s="12" t="s">
        <v>2085</v>
      </c>
      <c r="B1170" s="13" t="s">
        <v>2086</v>
      </c>
    </row>
    <row r="1171" spans="1:2" ht="18" customHeight="1" x14ac:dyDescent="0.3">
      <c r="A1171" s="12" t="s">
        <v>2087</v>
      </c>
      <c r="B1171" s="13" t="s">
        <v>2088</v>
      </c>
    </row>
    <row r="1172" spans="1:2" ht="18" customHeight="1" x14ac:dyDescent="0.3">
      <c r="A1172" s="14">
        <v>17</v>
      </c>
      <c r="B1172" s="13" t="s">
        <v>2089</v>
      </c>
    </row>
    <row r="1173" spans="1:2" ht="18" customHeight="1" x14ac:dyDescent="0.3">
      <c r="A1173" s="14" t="s">
        <v>2090</v>
      </c>
      <c r="B1173" s="13" t="s">
        <v>2091</v>
      </c>
    </row>
    <row r="1174" spans="1:2" ht="18" customHeight="1" x14ac:dyDescent="0.3">
      <c r="A1174" s="14" t="s">
        <v>2092</v>
      </c>
      <c r="B1174" s="13" t="s">
        <v>2093</v>
      </c>
    </row>
    <row r="1175" spans="1:2" ht="18" customHeight="1" x14ac:dyDescent="0.3">
      <c r="A1175" s="14" t="s">
        <v>2094</v>
      </c>
      <c r="B1175" s="13" t="s">
        <v>2095</v>
      </c>
    </row>
    <row r="1176" spans="1:2" ht="18" customHeight="1" x14ac:dyDescent="0.3">
      <c r="A1176" s="14" t="s">
        <v>2096</v>
      </c>
      <c r="B1176" s="13" t="s">
        <v>2097</v>
      </c>
    </row>
    <row r="1177" spans="1:2" ht="18" customHeight="1" x14ac:dyDescent="0.3">
      <c r="A1177" s="14" t="s">
        <v>2098</v>
      </c>
      <c r="B1177" s="13" t="s">
        <v>2099</v>
      </c>
    </row>
    <row r="1178" spans="1:2" ht="18" customHeight="1" x14ac:dyDescent="0.3">
      <c r="A1178" s="14" t="s">
        <v>2100</v>
      </c>
      <c r="B1178" s="13" t="s">
        <v>2101</v>
      </c>
    </row>
    <row r="1179" spans="1:2" ht="29.1" customHeight="1" x14ac:dyDescent="0.3">
      <c r="A1179" s="14" t="s">
        <v>2102</v>
      </c>
      <c r="B1179" s="13" t="s">
        <v>2103</v>
      </c>
    </row>
    <row r="1180" spans="1:2" ht="18" customHeight="1" x14ac:dyDescent="0.3">
      <c r="A1180" s="14" t="s">
        <v>2104</v>
      </c>
      <c r="B1180" s="13" t="s">
        <v>2105</v>
      </c>
    </row>
    <row r="1181" spans="1:2" ht="18" customHeight="1" x14ac:dyDescent="0.3">
      <c r="A1181" s="14" t="s">
        <v>2106</v>
      </c>
      <c r="B1181" s="13" t="s">
        <v>2105</v>
      </c>
    </row>
    <row r="1182" spans="1:2" ht="18" customHeight="1" x14ac:dyDescent="0.3">
      <c r="A1182" s="14" t="s">
        <v>2107</v>
      </c>
      <c r="B1182" s="13" t="s">
        <v>2108</v>
      </c>
    </row>
    <row r="1183" spans="1:2" ht="18" customHeight="1" x14ac:dyDescent="0.3">
      <c r="A1183" s="14" t="s">
        <v>2109</v>
      </c>
      <c r="B1183" s="13" t="s">
        <v>2110</v>
      </c>
    </row>
    <row r="1184" spans="1:2" ht="18" customHeight="1" x14ac:dyDescent="0.3">
      <c r="A1184" s="14" t="s">
        <v>2111</v>
      </c>
      <c r="B1184" s="13" t="s">
        <v>2112</v>
      </c>
    </row>
    <row r="1185" spans="1:2" ht="18" customHeight="1" x14ac:dyDescent="0.3">
      <c r="A1185" s="14" t="s">
        <v>2113</v>
      </c>
      <c r="B1185" s="13" t="s">
        <v>2114</v>
      </c>
    </row>
    <row r="1186" spans="1:2" ht="29.1" customHeight="1" x14ac:dyDescent="0.3">
      <c r="A1186" s="14" t="s">
        <v>2115</v>
      </c>
      <c r="B1186" s="13" t="s">
        <v>2116</v>
      </c>
    </row>
    <row r="1187" spans="1:2" ht="18" customHeight="1" x14ac:dyDescent="0.3">
      <c r="A1187" s="14" t="s">
        <v>2117</v>
      </c>
      <c r="B1187" s="13" t="s">
        <v>2118</v>
      </c>
    </row>
    <row r="1188" spans="1:2" ht="18" customHeight="1" x14ac:dyDescent="0.3">
      <c r="A1188" s="14" t="s">
        <v>2119</v>
      </c>
      <c r="B1188" s="13" t="s">
        <v>2120</v>
      </c>
    </row>
    <row r="1189" spans="1:2" ht="18" customHeight="1" x14ac:dyDescent="0.3">
      <c r="A1189" s="14" t="s">
        <v>2121</v>
      </c>
      <c r="B1189" s="13" t="s">
        <v>2120</v>
      </c>
    </row>
    <row r="1190" spans="1:2" ht="18" customHeight="1" x14ac:dyDescent="0.3">
      <c r="A1190" s="14" t="s">
        <v>2122</v>
      </c>
      <c r="B1190" s="13" t="s">
        <v>2123</v>
      </c>
    </row>
    <row r="1191" spans="1:2" ht="18" customHeight="1" x14ac:dyDescent="0.3">
      <c r="A1191" s="14" t="s">
        <v>2124</v>
      </c>
      <c r="B1191" s="13" t="s">
        <v>2125</v>
      </c>
    </row>
    <row r="1192" spans="1:2" ht="18" customHeight="1" x14ac:dyDescent="0.3">
      <c r="A1192" s="14" t="s">
        <v>2126</v>
      </c>
      <c r="B1192" s="13" t="s">
        <v>2127</v>
      </c>
    </row>
    <row r="1193" spans="1:2" ht="18" customHeight="1" x14ac:dyDescent="0.3">
      <c r="A1193" s="14" t="s">
        <v>2128</v>
      </c>
      <c r="B1193" s="13" t="s">
        <v>2129</v>
      </c>
    </row>
    <row r="1194" spans="1:2" ht="18" customHeight="1" x14ac:dyDescent="0.3">
      <c r="A1194" s="14" t="s">
        <v>2130</v>
      </c>
      <c r="B1194" s="13" t="s">
        <v>2131</v>
      </c>
    </row>
    <row r="1195" spans="1:2" ht="18" customHeight="1" x14ac:dyDescent="0.3">
      <c r="A1195" s="14" t="s">
        <v>2132</v>
      </c>
      <c r="B1195" s="13" t="s">
        <v>2133</v>
      </c>
    </row>
    <row r="1196" spans="1:2" ht="18" customHeight="1" x14ac:dyDescent="0.3">
      <c r="A1196" s="14" t="s">
        <v>2134</v>
      </c>
      <c r="B1196" s="13" t="s">
        <v>2135</v>
      </c>
    </row>
    <row r="1197" spans="1:2" ht="18" customHeight="1" x14ac:dyDescent="0.3">
      <c r="A1197" s="14" t="s">
        <v>2136</v>
      </c>
      <c r="B1197" s="13" t="s">
        <v>2137</v>
      </c>
    </row>
    <row r="1198" spans="1:2" ht="18" customHeight="1" x14ac:dyDescent="0.3">
      <c r="A1198" s="14" t="s">
        <v>2138</v>
      </c>
      <c r="B1198" s="13" t="s">
        <v>2139</v>
      </c>
    </row>
    <row r="1199" spans="1:2" ht="18" customHeight="1" x14ac:dyDescent="0.3">
      <c r="A1199" s="14" t="s">
        <v>2140</v>
      </c>
      <c r="B1199" s="13" t="s">
        <v>2141</v>
      </c>
    </row>
    <row r="1200" spans="1:2" ht="18" customHeight="1" x14ac:dyDescent="0.3">
      <c r="A1200" s="14" t="s">
        <v>2142</v>
      </c>
      <c r="B1200" s="13" t="s">
        <v>2143</v>
      </c>
    </row>
    <row r="1201" spans="1:2" ht="18" customHeight="1" x14ac:dyDescent="0.3">
      <c r="A1201" s="14" t="s">
        <v>2144</v>
      </c>
      <c r="B1201" s="13" t="s">
        <v>2145</v>
      </c>
    </row>
    <row r="1202" spans="1:2" ht="21.9" customHeight="1" x14ac:dyDescent="0.3">
      <c r="A1202" s="14" t="s">
        <v>2146</v>
      </c>
      <c r="B1202" s="13" t="s">
        <v>2147</v>
      </c>
    </row>
    <row r="1203" spans="1:2" ht="20.100000000000001" customHeight="1" x14ac:dyDescent="0.3">
      <c r="A1203" s="14" t="s">
        <v>2148</v>
      </c>
      <c r="B1203" s="13" t="s">
        <v>2149</v>
      </c>
    </row>
    <row r="1204" spans="1:2" ht="30.9" customHeight="1" x14ac:dyDescent="0.3">
      <c r="A1204" s="14" t="s">
        <v>2150</v>
      </c>
      <c r="B1204" s="13" t="s">
        <v>2151</v>
      </c>
    </row>
    <row r="1205" spans="1:2" ht="30.9" customHeight="1" x14ac:dyDescent="0.3">
      <c r="A1205" s="14" t="s">
        <v>2152</v>
      </c>
      <c r="B1205" s="13" t="s">
        <v>2151</v>
      </c>
    </row>
    <row r="1206" spans="1:2" ht="20.100000000000001" customHeight="1" x14ac:dyDescent="0.3">
      <c r="A1206" s="14" t="s">
        <v>2153</v>
      </c>
      <c r="B1206" s="13" t="s">
        <v>2154</v>
      </c>
    </row>
    <row r="1207" spans="1:2" ht="20.100000000000001" customHeight="1" x14ac:dyDescent="0.3">
      <c r="A1207" s="14" t="s">
        <v>2155</v>
      </c>
      <c r="B1207" s="13" t="s">
        <v>2156</v>
      </c>
    </row>
    <row r="1208" spans="1:2" ht="20.100000000000001" customHeight="1" x14ac:dyDescent="0.3">
      <c r="A1208" s="14" t="s">
        <v>2157</v>
      </c>
      <c r="B1208" s="13" t="s">
        <v>2158</v>
      </c>
    </row>
    <row r="1209" spans="1:2" ht="30.9" customHeight="1" x14ac:dyDescent="0.3">
      <c r="A1209" s="14" t="s">
        <v>2159</v>
      </c>
      <c r="B1209" s="13" t="s">
        <v>2160</v>
      </c>
    </row>
    <row r="1210" spans="1:2" ht="20.100000000000001" customHeight="1" x14ac:dyDescent="0.3">
      <c r="A1210" s="14" t="s">
        <v>2161</v>
      </c>
      <c r="B1210" s="13" t="s">
        <v>2162</v>
      </c>
    </row>
    <row r="1211" spans="1:2" ht="30.9" customHeight="1" x14ac:dyDescent="0.3">
      <c r="A1211" s="14" t="s">
        <v>2163</v>
      </c>
      <c r="B1211" s="13" t="s">
        <v>2164</v>
      </c>
    </row>
    <row r="1212" spans="1:2" ht="20.100000000000001" customHeight="1" x14ac:dyDescent="0.3">
      <c r="A1212" s="14" t="s">
        <v>2165</v>
      </c>
      <c r="B1212" s="13" t="s">
        <v>2166</v>
      </c>
    </row>
    <row r="1213" spans="1:2" ht="30.9" customHeight="1" x14ac:dyDescent="0.3">
      <c r="A1213" s="14" t="s">
        <v>2167</v>
      </c>
      <c r="B1213" s="13" t="s">
        <v>2168</v>
      </c>
    </row>
    <row r="1214" spans="1:2" ht="30.9" customHeight="1" x14ac:dyDescent="0.3">
      <c r="A1214" s="14" t="s">
        <v>2169</v>
      </c>
      <c r="B1214" s="13" t="s">
        <v>2170</v>
      </c>
    </row>
    <row r="1215" spans="1:2" ht="30.9" customHeight="1" x14ac:dyDescent="0.3">
      <c r="A1215" s="14" t="s">
        <v>2171</v>
      </c>
      <c r="B1215" s="13" t="s">
        <v>2172</v>
      </c>
    </row>
    <row r="1216" spans="1:2" ht="20.100000000000001" customHeight="1" x14ac:dyDescent="0.3">
      <c r="A1216" s="14" t="s">
        <v>2173</v>
      </c>
      <c r="B1216" s="13" t="s">
        <v>2174</v>
      </c>
    </row>
    <row r="1217" spans="1:2" ht="20.100000000000001" customHeight="1" x14ac:dyDescent="0.3">
      <c r="A1217" s="14" t="s">
        <v>2175</v>
      </c>
      <c r="B1217" s="13" t="s">
        <v>2174</v>
      </c>
    </row>
    <row r="1218" spans="1:2" ht="20.100000000000001" customHeight="1" x14ac:dyDescent="0.3">
      <c r="A1218" s="14" t="s">
        <v>2176</v>
      </c>
      <c r="B1218" s="13" t="s">
        <v>2177</v>
      </c>
    </row>
    <row r="1219" spans="1:2" ht="20.100000000000001" customHeight="1" x14ac:dyDescent="0.3">
      <c r="A1219" s="14" t="s">
        <v>2178</v>
      </c>
      <c r="B1219" s="13" t="s">
        <v>2179</v>
      </c>
    </row>
    <row r="1220" spans="1:2" ht="20.100000000000001" customHeight="1" x14ac:dyDescent="0.3">
      <c r="A1220" s="12" t="s">
        <v>2180</v>
      </c>
      <c r="B1220" s="13" t="s">
        <v>2179</v>
      </c>
    </row>
    <row r="1221" spans="1:2" ht="20.100000000000001" customHeight="1" x14ac:dyDescent="0.3">
      <c r="A1221" s="12" t="s">
        <v>2181</v>
      </c>
      <c r="B1221" s="13" t="s">
        <v>2182</v>
      </c>
    </row>
    <row r="1222" spans="1:2" ht="20.100000000000001" customHeight="1" x14ac:dyDescent="0.3">
      <c r="A1222" s="12" t="s">
        <v>2183</v>
      </c>
      <c r="B1222" s="13" t="s">
        <v>2184</v>
      </c>
    </row>
    <row r="1223" spans="1:2" ht="20.100000000000001" customHeight="1" x14ac:dyDescent="0.3">
      <c r="A1223" s="12" t="s">
        <v>2185</v>
      </c>
      <c r="B1223" s="13" t="s">
        <v>2186</v>
      </c>
    </row>
    <row r="1224" spans="1:2" ht="20.100000000000001" customHeight="1" x14ac:dyDescent="0.3">
      <c r="A1224" s="12" t="s">
        <v>2187</v>
      </c>
      <c r="B1224" s="13" t="s">
        <v>2188</v>
      </c>
    </row>
    <row r="1225" spans="1:2" ht="30.9" customHeight="1" x14ac:dyDescent="0.3">
      <c r="A1225" s="12" t="s">
        <v>2189</v>
      </c>
      <c r="B1225" s="13" t="s">
        <v>2190</v>
      </c>
    </row>
    <row r="1226" spans="1:2" ht="20.100000000000001" customHeight="1" x14ac:dyDescent="0.3">
      <c r="A1226" s="12" t="s">
        <v>2191</v>
      </c>
      <c r="B1226" s="13" t="s">
        <v>2192</v>
      </c>
    </row>
    <row r="1227" spans="1:2" ht="20.100000000000001" customHeight="1" x14ac:dyDescent="0.3">
      <c r="A1227" s="12" t="s">
        <v>2193</v>
      </c>
      <c r="B1227" s="13" t="s">
        <v>2192</v>
      </c>
    </row>
    <row r="1228" spans="1:2" ht="20.100000000000001" customHeight="1" x14ac:dyDescent="0.3">
      <c r="A1228" s="14" t="s">
        <v>2194</v>
      </c>
      <c r="B1228" s="13" t="s">
        <v>2195</v>
      </c>
    </row>
    <row r="1229" spans="1:2" ht="20.100000000000001" customHeight="1" x14ac:dyDescent="0.3">
      <c r="A1229" s="12" t="s">
        <v>2196</v>
      </c>
      <c r="B1229" s="13" t="s">
        <v>2197</v>
      </c>
    </row>
    <row r="1230" spans="1:2" ht="30.9" customHeight="1" x14ac:dyDescent="0.3">
      <c r="A1230" s="12" t="s">
        <v>2198</v>
      </c>
      <c r="B1230" s="13" t="s">
        <v>2199</v>
      </c>
    </row>
    <row r="1231" spans="1:2" ht="32.1" customHeight="1" x14ac:dyDescent="0.3">
      <c r="A1231" s="12" t="s">
        <v>2200</v>
      </c>
      <c r="B1231" s="13" t="s">
        <v>2201</v>
      </c>
    </row>
    <row r="1232" spans="1:2" ht="18.899999999999999" customHeight="1" x14ac:dyDescent="0.3">
      <c r="A1232" s="12" t="s">
        <v>2202</v>
      </c>
      <c r="B1232" s="13" t="s">
        <v>2203</v>
      </c>
    </row>
    <row r="1233" spans="1:2" ht="18.899999999999999" customHeight="1" x14ac:dyDescent="0.3">
      <c r="A1233" s="12" t="s">
        <v>2204</v>
      </c>
      <c r="B1233" s="13" t="s">
        <v>2205</v>
      </c>
    </row>
    <row r="1234" spans="1:2" ht="18.899999999999999" customHeight="1" x14ac:dyDescent="0.3">
      <c r="A1234" s="12" t="s">
        <v>2206</v>
      </c>
      <c r="B1234" s="13" t="s">
        <v>2205</v>
      </c>
    </row>
    <row r="1235" spans="1:2" ht="18.899999999999999" customHeight="1" x14ac:dyDescent="0.3">
      <c r="A1235" s="14" t="s">
        <v>2207</v>
      </c>
      <c r="B1235" s="13" t="s">
        <v>2208</v>
      </c>
    </row>
    <row r="1236" spans="1:2" ht="18.899999999999999" customHeight="1" x14ac:dyDescent="0.3">
      <c r="A1236" s="12" t="s">
        <v>2209</v>
      </c>
      <c r="B1236" s="13" t="s">
        <v>2208</v>
      </c>
    </row>
    <row r="1237" spans="1:2" ht="29.1" customHeight="1" x14ac:dyDescent="0.3">
      <c r="A1237" s="12" t="s">
        <v>2210</v>
      </c>
      <c r="B1237" s="13" t="s">
        <v>2211</v>
      </c>
    </row>
    <row r="1238" spans="1:2" ht="29.1" customHeight="1" x14ac:dyDescent="0.3">
      <c r="A1238" s="12" t="s">
        <v>2212</v>
      </c>
      <c r="B1238" s="13" t="s">
        <v>2213</v>
      </c>
    </row>
    <row r="1239" spans="1:2" ht="18.899999999999999" customHeight="1" x14ac:dyDescent="0.3">
      <c r="A1239" s="12" t="s">
        <v>2214</v>
      </c>
      <c r="B1239" s="13" t="s">
        <v>2215</v>
      </c>
    </row>
    <row r="1240" spans="1:2" ht="18.899999999999999" customHeight="1" x14ac:dyDescent="0.3">
      <c r="A1240" s="12" t="s">
        <v>2216</v>
      </c>
      <c r="B1240" s="13" t="s">
        <v>2217</v>
      </c>
    </row>
    <row r="1241" spans="1:2" ht="18.899999999999999" customHeight="1" x14ac:dyDescent="0.3">
      <c r="A1241" s="12" t="s">
        <v>2218</v>
      </c>
      <c r="B1241" s="13" t="s">
        <v>2219</v>
      </c>
    </row>
    <row r="1242" spans="1:2" ht="18.899999999999999" customHeight="1" x14ac:dyDescent="0.3">
      <c r="A1242" s="12" t="s">
        <v>2220</v>
      </c>
      <c r="B1242" s="13" t="s">
        <v>2219</v>
      </c>
    </row>
    <row r="1243" spans="1:2" ht="18.899999999999999" customHeight="1" x14ac:dyDescent="0.3">
      <c r="A1243" s="14" t="s">
        <v>2221</v>
      </c>
      <c r="B1243" s="13" t="s">
        <v>2222</v>
      </c>
    </row>
    <row r="1244" spans="1:2" ht="18.899999999999999" customHeight="1" x14ac:dyDescent="0.3">
      <c r="A1244" s="12" t="s">
        <v>2223</v>
      </c>
      <c r="B1244" s="13" t="s">
        <v>2222</v>
      </c>
    </row>
    <row r="1245" spans="1:2" ht="18.899999999999999" customHeight="1" x14ac:dyDescent="0.3">
      <c r="A1245" s="12" t="s">
        <v>2224</v>
      </c>
      <c r="B1245" s="13" t="s">
        <v>2225</v>
      </c>
    </row>
    <row r="1246" spans="1:2" ht="18.899999999999999" customHeight="1" x14ac:dyDescent="0.3">
      <c r="A1246" s="12" t="s">
        <v>2226</v>
      </c>
      <c r="B1246" s="13" t="s">
        <v>2227</v>
      </c>
    </row>
    <row r="1247" spans="1:2" ht="18.899999999999999" customHeight="1" x14ac:dyDescent="0.3">
      <c r="A1247" s="12" t="s">
        <v>2228</v>
      </c>
      <c r="B1247" s="13" t="s">
        <v>2229</v>
      </c>
    </row>
    <row r="1248" spans="1:2" ht="18.899999999999999" customHeight="1" x14ac:dyDescent="0.3">
      <c r="A1248" s="12" t="s">
        <v>2230</v>
      </c>
      <c r="B1248" s="13" t="s">
        <v>2229</v>
      </c>
    </row>
    <row r="1249" spans="1:2" ht="18.899999999999999" customHeight="1" x14ac:dyDescent="0.3">
      <c r="A1249" s="14" t="s">
        <v>2231</v>
      </c>
      <c r="B1249" s="13" t="s">
        <v>2232</v>
      </c>
    </row>
    <row r="1250" spans="1:2" ht="18.899999999999999" customHeight="1" x14ac:dyDescent="0.3">
      <c r="A1250" s="12" t="s">
        <v>2233</v>
      </c>
      <c r="B1250" s="13" t="s">
        <v>2232</v>
      </c>
    </row>
    <row r="1251" spans="1:2" ht="18.899999999999999" customHeight="1" x14ac:dyDescent="0.3">
      <c r="A1251" s="12" t="s">
        <v>2234</v>
      </c>
      <c r="B1251" s="13" t="s">
        <v>2235</v>
      </c>
    </row>
    <row r="1252" spans="1:2" ht="18.899999999999999" customHeight="1" x14ac:dyDescent="0.3">
      <c r="A1252" s="12" t="s">
        <v>2236</v>
      </c>
      <c r="B1252" s="13" t="s">
        <v>2237</v>
      </c>
    </row>
    <row r="1253" spans="1:2" ht="29.1" customHeight="1" x14ac:dyDescent="0.3">
      <c r="A1253" s="12" t="s">
        <v>2238</v>
      </c>
      <c r="B1253" s="13" t="s">
        <v>2239</v>
      </c>
    </row>
    <row r="1254" spans="1:2" ht="18.899999999999999" customHeight="1" x14ac:dyDescent="0.3">
      <c r="A1254" s="12" t="s">
        <v>2240</v>
      </c>
      <c r="B1254" s="13" t="s">
        <v>2241</v>
      </c>
    </row>
    <row r="1255" spans="1:2" ht="18.899999999999999" customHeight="1" x14ac:dyDescent="0.3">
      <c r="A1255" s="12" t="s">
        <v>2242</v>
      </c>
      <c r="B1255" s="13" t="s">
        <v>2241</v>
      </c>
    </row>
    <row r="1256" spans="1:2" ht="18.899999999999999" customHeight="1" x14ac:dyDescent="0.3">
      <c r="A1256" s="14">
        <v>18</v>
      </c>
      <c r="B1256" s="13" t="s">
        <v>2243</v>
      </c>
    </row>
    <row r="1257" spans="1:2" ht="18.899999999999999" customHeight="1" x14ac:dyDescent="0.3">
      <c r="A1257" s="14" t="s">
        <v>2244</v>
      </c>
      <c r="B1257" s="13" t="s">
        <v>2245</v>
      </c>
    </row>
    <row r="1258" spans="1:2" ht="18.899999999999999" customHeight="1" x14ac:dyDescent="0.3">
      <c r="A1258" s="14" t="s">
        <v>2246</v>
      </c>
      <c r="B1258" s="13" t="s">
        <v>2247</v>
      </c>
    </row>
    <row r="1259" spans="1:2" ht="18.899999999999999" customHeight="1" x14ac:dyDescent="0.3">
      <c r="A1259" s="14" t="s">
        <v>2248</v>
      </c>
      <c r="B1259" s="13" t="s">
        <v>2247</v>
      </c>
    </row>
    <row r="1260" spans="1:2" ht="18.899999999999999" customHeight="1" x14ac:dyDescent="0.3">
      <c r="A1260" s="14" t="s">
        <v>2249</v>
      </c>
      <c r="B1260" s="13" t="s">
        <v>2247</v>
      </c>
    </row>
    <row r="1261" spans="1:2" ht="18.899999999999999" customHeight="1" x14ac:dyDescent="0.3">
      <c r="A1261" s="14" t="s">
        <v>2250</v>
      </c>
      <c r="B1261" s="13" t="s">
        <v>2251</v>
      </c>
    </row>
    <row r="1262" spans="1:2" ht="18.899999999999999" customHeight="1" x14ac:dyDescent="0.3">
      <c r="A1262" s="14" t="s">
        <v>2252</v>
      </c>
      <c r="B1262" s="13" t="s">
        <v>2251</v>
      </c>
    </row>
    <row r="1263" spans="1:2" ht="18.899999999999999" customHeight="1" x14ac:dyDescent="0.3">
      <c r="A1263" s="14" t="s">
        <v>2253</v>
      </c>
      <c r="B1263" s="13" t="s">
        <v>2254</v>
      </c>
    </row>
    <row r="1264" spans="1:2" ht="18.899999999999999" customHeight="1" x14ac:dyDescent="0.3">
      <c r="A1264" s="14" t="s">
        <v>2255</v>
      </c>
      <c r="B1264" s="13" t="s">
        <v>2256</v>
      </c>
    </row>
    <row r="1265" spans="1:2" ht="20.100000000000001" customHeight="1" x14ac:dyDescent="0.3">
      <c r="A1265" s="14" t="s">
        <v>2257</v>
      </c>
      <c r="B1265" s="13" t="s">
        <v>2258</v>
      </c>
    </row>
    <row r="1266" spans="1:2" ht="17.100000000000001" customHeight="1" x14ac:dyDescent="0.3">
      <c r="A1266" s="14" t="s">
        <v>2259</v>
      </c>
      <c r="B1266" s="13" t="s">
        <v>2260</v>
      </c>
    </row>
    <row r="1267" spans="1:2" ht="17.100000000000001" customHeight="1" x14ac:dyDescent="0.3">
      <c r="A1267" s="14" t="s">
        <v>2261</v>
      </c>
      <c r="B1267" s="13" t="s">
        <v>2262</v>
      </c>
    </row>
    <row r="1268" spans="1:2" ht="17.100000000000001" customHeight="1" x14ac:dyDescent="0.3">
      <c r="A1268" s="14" t="s">
        <v>2263</v>
      </c>
      <c r="B1268" s="13" t="s">
        <v>2264</v>
      </c>
    </row>
    <row r="1269" spans="1:2" ht="17.100000000000001" customHeight="1" x14ac:dyDescent="0.3">
      <c r="A1269" s="14" t="s">
        <v>2265</v>
      </c>
      <c r="B1269" s="13" t="s">
        <v>2266</v>
      </c>
    </row>
    <row r="1270" spans="1:2" ht="17.100000000000001" customHeight="1" x14ac:dyDescent="0.3">
      <c r="A1270" s="14" t="s">
        <v>2267</v>
      </c>
      <c r="B1270" s="13" t="s">
        <v>2268</v>
      </c>
    </row>
    <row r="1271" spans="1:2" ht="17.100000000000001" customHeight="1" x14ac:dyDescent="0.3">
      <c r="A1271" s="12" t="s">
        <v>2269</v>
      </c>
      <c r="B1271" s="13" t="s">
        <v>2270</v>
      </c>
    </row>
    <row r="1272" spans="1:2" ht="17.100000000000001" customHeight="1" x14ac:dyDescent="0.3">
      <c r="A1272" s="12" t="s">
        <v>2271</v>
      </c>
      <c r="B1272" s="13" t="s">
        <v>2270</v>
      </c>
    </row>
    <row r="1273" spans="1:2" ht="17.100000000000001" customHeight="1" x14ac:dyDescent="0.3">
      <c r="A1273" s="12" t="s">
        <v>2272</v>
      </c>
      <c r="B1273" s="13" t="s">
        <v>2273</v>
      </c>
    </row>
    <row r="1274" spans="1:2" ht="17.100000000000001" customHeight="1" x14ac:dyDescent="0.3">
      <c r="A1274" s="12" t="s">
        <v>2274</v>
      </c>
      <c r="B1274" s="13" t="s">
        <v>2273</v>
      </c>
    </row>
    <row r="1275" spans="1:2" ht="17.100000000000001" customHeight="1" x14ac:dyDescent="0.3">
      <c r="A1275" s="12" t="s">
        <v>2275</v>
      </c>
      <c r="B1275" s="13" t="s">
        <v>2276</v>
      </c>
    </row>
    <row r="1276" spans="1:2" ht="17.100000000000001" customHeight="1" x14ac:dyDescent="0.3">
      <c r="A1276" s="12" t="s">
        <v>2277</v>
      </c>
      <c r="B1276" s="13" t="s">
        <v>2276</v>
      </c>
    </row>
    <row r="1277" spans="1:2" ht="17.100000000000001" customHeight="1" x14ac:dyDescent="0.3">
      <c r="A1277" s="14" t="s">
        <v>2278</v>
      </c>
      <c r="B1277" s="13" t="s">
        <v>2279</v>
      </c>
    </row>
    <row r="1278" spans="1:2" ht="17.100000000000001" customHeight="1" x14ac:dyDescent="0.3">
      <c r="A1278" s="12" t="s">
        <v>2280</v>
      </c>
      <c r="B1278" s="13" t="s">
        <v>2279</v>
      </c>
    </row>
    <row r="1279" spans="1:2" ht="17.100000000000001" customHeight="1" x14ac:dyDescent="0.3">
      <c r="A1279" s="12" t="s">
        <v>2281</v>
      </c>
      <c r="B1279" s="13" t="s">
        <v>2279</v>
      </c>
    </row>
    <row r="1280" spans="1:2" ht="17.100000000000001" customHeight="1" x14ac:dyDescent="0.3">
      <c r="A1280" s="14" t="s">
        <v>2282</v>
      </c>
      <c r="B1280" s="13" t="s">
        <v>2283</v>
      </c>
    </row>
    <row r="1281" spans="1:2" ht="17.100000000000001" customHeight="1" x14ac:dyDescent="0.3">
      <c r="A1281" s="14" t="s">
        <v>2284</v>
      </c>
      <c r="B1281" s="13" t="s">
        <v>2283</v>
      </c>
    </row>
    <row r="1282" spans="1:2" ht="17.100000000000001" customHeight="1" x14ac:dyDescent="0.3">
      <c r="A1282" s="12" t="s">
        <v>2285</v>
      </c>
      <c r="B1282" s="13" t="s">
        <v>2286</v>
      </c>
    </row>
    <row r="1283" spans="1:2" ht="17.100000000000001" customHeight="1" x14ac:dyDescent="0.3">
      <c r="A1283" s="12" t="s">
        <v>2287</v>
      </c>
      <c r="B1283" s="13" t="s">
        <v>2286</v>
      </c>
    </row>
    <row r="1284" spans="1:2" ht="17.100000000000001" customHeight="1" x14ac:dyDescent="0.3">
      <c r="A1284" s="12" t="s">
        <v>2288</v>
      </c>
      <c r="B1284" s="13" t="s">
        <v>2289</v>
      </c>
    </row>
    <row r="1285" spans="1:2" ht="17.100000000000001" customHeight="1" x14ac:dyDescent="0.3">
      <c r="A1285" s="12" t="s">
        <v>2290</v>
      </c>
      <c r="B1285" s="13" t="s">
        <v>2289</v>
      </c>
    </row>
    <row r="1286" spans="1:2" ht="17.100000000000001" customHeight="1" x14ac:dyDescent="0.3">
      <c r="A1286" s="12" t="s">
        <v>2291</v>
      </c>
      <c r="B1286" s="13" t="s">
        <v>2292</v>
      </c>
    </row>
    <row r="1287" spans="1:2" ht="17.100000000000001" customHeight="1" x14ac:dyDescent="0.3">
      <c r="A1287" s="12" t="s">
        <v>2293</v>
      </c>
      <c r="B1287" s="13" t="s">
        <v>2292</v>
      </c>
    </row>
    <row r="1288" spans="1:2" ht="17.100000000000001" customHeight="1" x14ac:dyDescent="0.3">
      <c r="A1288" s="14">
        <v>19</v>
      </c>
      <c r="B1288" s="13" t="s">
        <v>2294</v>
      </c>
    </row>
    <row r="1289" spans="1:2" ht="17.100000000000001" customHeight="1" x14ac:dyDescent="0.3">
      <c r="A1289" s="14" t="s">
        <v>2295</v>
      </c>
      <c r="B1289" s="13" t="s">
        <v>2296</v>
      </c>
    </row>
    <row r="1290" spans="1:2" ht="17.100000000000001" customHeight="1" x14ac:dyDescent="0.3">
      <c r="A1290" s="14" t="s">
        <v>2297</v>
      </c>
      <c r="B1290" s="13" t="s">
        <v>2296</v>
      </c>
    </row>
    <row r="1291" spans="1:2" ht="17.100000000000001" customHeight="1" x14ac:dyDescent="0.3">
      <c r="A1291" s="14" t="s">
        <v>2298</v>
      </c>
      <c r="B1291" s="13" t="s">
        <v>2299</v>
      </c>
    </row>
    <row r="1292" spans="1:2" ht="17.100000000000001" customHeight="1" x14ac:dyDescent="0.3">
      <c r="A1292" s="14" t="s">
        <v>2300</v>
      </c>
      <c r="B1292" s="13" t="s">
        <v>2299</v>
      </c>
    </row>
    <row r="1293" spans="1:2" ht="17.100000000000001" customHeight="1" x14ac:dyDescent="0.3">
      <c r="A1293" s="14" t="s">
        <v>2301</v>
      </c>
      <c r="B1293" s="13" t="s">
        <v>2302</v>
      </c>
    </row>
    <row r="1294" spans="1:2" ht="17.100000000000001" customHeight="1" x14ac:dyDescent="0.3">
      <c r="A1294" s="14" t="s">
        <v>2303</v>
      </c>
      <c r="B1294" s="13" t="s">
        <v>2302</v>
      </c>
    </row>
    <row r="1295" spans="1:2" ht="17.100000000000001" customHeight="1" x14ac:dyDescent="0.3">
      <c r="A1295" s="14" t="s">
        <v>2304</v>
      </c>
      <c r="B1295" s="13" t="s">
        <v>2305</v>
      </c>
    </row>
    <row r="1296" spans="1:2" ht="17.100000000000001" customHeight="1" x14ac:dyDescent="0.3">
      <c r="A1296" s="14" t="s">
        <v>2306</v>
      </c>
      <c r="B1296" s="13" t="s">
        <v>2305</v>
      </c>
    </row>
    <row r="1297" spans="1:2" ht="17.100000000000001" customHeight="1" x14ac:dyDescent="0.3">
      <c r="A1297" s="14" t="s">
        <v>2307</v>
      </c>
      <c r="B1297" s="13" t="s">
        <v>2308</v>
      </c>
    </row>
    <row r="1298" spans="1:2" ht="17.100000000000001" customHeight="1" x14ac:dyDescent="0.3">
      <c r="A1298" s="14" t="s">
        <v>2309</v>
      </c>
      <c r="B1298" s="13" t="s">
        <v>2308</v>
      </c>
    </row>
    <row r="1299" spans="1:2" ht="17.100000000000001" customHeight="1" x14ac:dyDescent="0.3">
      <c r="A1299" s="14" t="s">
        <v>2310</v>
      </c>
      <c r="B1299" s="13" t="s">
        <v>2311</v>
      </c>
    </row>
    <row r="1300" spans="1:2" ht="17.100000000000001" customHeight="1" x14ac:dyDescent="0.3">
      <c r="A1300" s="14" t="s">
        <v>2312</v>
      </c>
      <c r="B1300" s="13" t="s">
        <v>2311</v>
      </c>
    </row>
    <row r="1301" spans="1:2" ht="17.100000000000001" customHeight="1" x14ac:dyDescent="0.3">
      <c r="A1301" s="12" t="s">
        <v>2313</v>
      </c>
      <c r="B1301" s="13" t="s">
        <v>2314</v>
      </c>
    </row>
    <row r="1302" spans="1:2" ht="17.100000000000001" customHeight="1" x14ac:dyDescent="0.3">
      <c r="A1302" s="12" t="s">
        <v>2315</v>
      </c>
      <c r="B1302" s="13" t="s">
        <v>2316</v>
      </c>
    </row>
    <row r="1303" spans="1:2" ht="17.100000000000001" customHeight="1" x14ac:dyDescent="0.3">
      <c r="A1303" s="12" t="s">
        <v>2317</v>
      </c>
      <c r="B1303" s="13" t="s">
        <v>2318</v>
      </c>
    </row>
    <row r="1304" spans="1:2" ht="17.100000000000001" customHeight="1" x14ac:dyDescent="0.3">
      <c r="A1304" s="12" t="s">
        <v>2319</v>
      </c>
      <c r="B1304" s="13" t="s">
        <v>2320</v>
      </c>
    </row>
    <row r="1305" spans="1:2" ht="21" customHeight="1" x14ac:dyDescent="0.3">
      <c r="A1305" s="12" t="s">
        <v>2321</v>
      </c>
      <c r="B1305" s="13" t="s">
        <v>2322</v>
      </c>
    </row>
    <row r="1306" spans="1:2" ht="18" customHeight="1" x14ac:dyDescent="0.3">
      <c r="A1306" s="12" t="s">
        <v>2323</v>
      </c>
      <c r="B1306" s="13" t="s">
        <v>2324</v>
      </c>
    </row>
    <row r="1307" spans="1:2" ht="18" customHeight="1" x14ac:dyDescent="0.3">
      <c r="A1307" s="12" t="s">
        <v>2325</v>
      </c>
      <c r="B1307" s="13" t="s">
        <v>2326</v>
      </c>
    </row>
    <row r="1308" spans="1:2" ht="18" customHeight="1" x14ac:dyDescent="0.3">
      <c r="A1308" s="12" t="s">
        <v>2327</v>
      </c>
      <c r="B1308" s="13" t="s">
        <v>2328</v>
      </c>
    </row>
    <row r="1309" spans="1:2" ht="18" customHeight="1" x14ac:dyDescent="0.3">
      <c r="A1309" s="12" t="s">
        <v>2329</v>
      </c>
      <c r="B1309" s="13" t="s">
        <v>2330</v>
      </c>
    </row>
    <row r="1310" spans="1:2" ht="18" customHeight="1" x14ac:dyDescent="0.3">
      <c r="A1310" s="12" t="s">
        <v>2331</v>
      </c>
      <c r="B1310" s="13" t="s">
        <v>2332</v>
      </c>
    </row>
    <row r="1311" spans="1:2" ht="18" customHeight="1" x14ac:dyDescent="0.3">
      <c r="A1311" s="12" t="s">
        <v>2333</v>
      </c>
      <c r="B1311" s="13" t="s">
        <v>2334</v>
      </c>
    </row>
    <row r="1312" spans="1:2" ht="18" customHeight="1" x14ac:dyDescent="0.3">
      <c r="A1312" s="12" t="s">
        <v>2335</v>
      </c>
      <c r="B1312" s="13" t="s">
        <v>2336</v>
      </c>
    </row>
    <row r="1313" spans="1:2" ht="18" customHeight="1" x14ac:dyDescent="0.3">
      <c r="A1313" s="12" t="s">
        <v>2337</v>
      </c>
      <c r="B1313" s="13" t="s">
        <v>2338</v>
      </c>
    </row>
    <row r="1314" spans="1:2" ht="18" customHeight="1" x14ac:dyDescent="0.3">
      <c r="A1314" s="12" t="s">
        <v>2339</v>
      </c>
      <c r="B1314" s="13" t="s">
        <v>2340</v>
      </c>
    </row>
    <row r="1315" spans="1:2" ht="18" customHeight="1" x14ac:dyDescent="0.3">
      <c r="A1315" s="12" t="s">
        <v>2341</v>
      </c>
      <c r="B1315" s="13" t="s">
        <v>2342</v>
      </c>
    </row>
    <row r="1316" spans="1:2" ht="18" customHeight="1" x14ac:dyDescent="0.3">
      <c r="A1316" s="12" t="s">
        <v>2343</v>
      </c>
      <c r="B1316" s="13" t="s">
        <v>2344</v>
      </c>
    </row>
    <row r="1317" spans="1:2" ht="18" customHeight="1" x14ac:dyDescent="0.3">
      <c r="A1317" s="12" t="s">
        <v>2345</v>
      </c>
      <c r="B1317" s="13" t="s">
        <v>2346</v>
      </c>
    </row>
    <row r="1318" spans="1:2" ht="18" customHeight="1" x14ac:dyDescent="0.3">
      <c r="A1318" s="12" t="s">
        <v>2347</v>
      </c>
      <c r="B1318" s="13" t="s">
        <v>2348</v>
      </c>
    </row>
    <row r="1319" spans="1:2" ht="18" customHeight="1" x14ac:dyDescent="0.3">
      <c r="A1319" s="12" t="s">
        <v>2349</v>
      </c>
      <c r="B1319" s="13" t="s">
        <v>2350</v>
      </c>
    </row>
    <row r="1320" spans="1:2" ht="18" customHeight="1" x14ac:dyDescent="0.3">
      <c r="A1320" s="12" t="s">
        <v>2351</v>
      </c>
      <c r="B1320" s="13" t="s">
        <v>2352</v>
      </c>
    </row>
    <row r="1321" spans="1:2" ht="18" customHeight="1" x14ac:dyDescent="0.3">
      <c r="A1321" s="12" t="s">
        <v>2353</v>
      </c>
      <c r="B1321" s="13" t="s">
        <v>2354</v>
      </c>
    </row>
    <row r="1322" spans="1:2" ht="18" customHeight="1" x14ac:dyDescent="0.3">
      <c r="A1322" s="12" t="s">
        <v>2355</v>
      </c>
      <c r="B1322" s="13" t="s">
        <v>2356</v>
      </c>
    </row>
    <row r="1323" spans="1:2" ht="18" customHeight="1" x14ac:dyDescent="0.3">
      <c r="A1323" s="12" t="s">
        <v>2357</v>
      </c>
      <c r="B1323" s="13" t="s">
        <v>2356</v>
      </c>
    </row>
    <row r="1324" spans="1:2" ht="18" customHeight="1" x14ac:dyDescent="0.3">
      <c r="A1324" s="14">
        <v>20</v>
      </c>
      <c r="B1324" s="13" t="s">
        <v>2358</v>
      </c>
    </row>
    <row r="1325" spans="1:2" ht="18" customHeight="1" x14ac:dyDescent="0.3">
      <c r="A1325" s="14" t="s">
        <v>2359</v>
      </c>
      <c r="B1325" s="13" t="s">
        <v>2360</v>
      </c>
    </row>
    <row r="1326" spans="1:2" ht="18" customHeight="1" x14ac:dyDescent="0.3">
      <c r="A1326" s="14" t="s">
        <v>2361</v>
      </c>
      <c r="B1326" s="13" t="s">
        <v>2362</v>
      </c>
    </row>
    <row r="1327" spans="1:2" ht="18" customHeight="1" x14ac:dyDescent="0.3">
      <c r="A1327" s="14" t="s">
        <v>2363</v>
      </c>
      <c r="B1327" s="13" t="s">
        <v>2362</v>
      </c>
    </row>
    <row r="1328" spans="1:2" ht="18" customHeight="1" x14ac:dyDescent="0.3">
      <c r="A1328" s="14" t="s">
        <v>2364</v>
      </c>
      <c r="B1328" s="13" t="s">
        <v>2365</v>
      </c>
    </row>
    <row r="1329" spans="1:2" ht="18" customHeight="1" x14ac:dyDescent="0.3">
      <c r="A1329" s="14" t="s">
        <v>2366</v>
      </c>
      <c r="B1329" s="13" t="s">
        <v>2367</v>
      </c>
    </row>
    <row r="1330" spans="1:2" ht="18" customHeight="1" x14ac:dyDescent="0.3">
      <c r="A1330" s="14" t="s">
        <v>2368</v>
      </c>
      <c r="B1330" s="13" t="s">
        <v>2369</v>
      </c>
    </row>
    <row r="1331" spans="1:2" ht="18" customHeight="1" x14ac:dyDescent="0.3">
      <c r="A1331" s="14" t="s">
        <v>2370</v>
      </c>
      <c r="B1331" s="13" t="s">
        <v>2371</v>
      </c>
    </row>
    <row r="1332" spans="1:2" ht="18" customHeight="1" x14ac:dyDescent="0.3">
      <c r="A1332" s="14" t="s">
        <v>2372</v>
      </c>
      <c r="B1332" s="13" t="s">
        <v>2371</v>
      </c>
    </row>
    <row r="1333" spans="1:2" ht="18" customHeight="1" x14ac:dyDescent="0.3">
      <c r="A1333" s="14" t="s">
        <v>2373</v>
      </c>
      <c r="B1333" s="13" t="s">
        <v>2374</v>
      </c>
    </row>
    <row r="1334" spans="1:2" ht="18" customHeight="1" x14ac:dyDescent="0.3">
      <c r="A1334" s="14" t="s">
        <v>2375</v>
      </c>
      <c r="B1334" s="13" t="s">
        <v>2376</v>
      </c>
    </row>
    <row r="1335" spans="1:2" ht="18" customHeight="1" x14ac:dyDescent="0.3">
      <c r="A1335" s="14" t="s">
        <v>2377</v>
      </c>
      <c r="B1335" s="13" t="s">
        <v>2378</v>
      </c>
    </row>
    <row r="1336" spans="1:2" ht="18" customHeight="1" x14ac:dyDescent="0.3">
      <c r="A1336" s="14" t="s">
        <v>2379</v>
      </c>
      <c r="B1336" s="13" t="s">
        <v>2380</v>
      </c>
    </row>
    <row r="1337" spans="1:2" ht="18" customHeight="1" x14ac:dyDescent="0.3">
      <c r="A1337" s="14" t="s">
        <v>2381</v>
      </c>
      <c r="B1337" s="13" t="s">
        <v>2382</v>
      </c>
    </row>
    <row r="1338" spans="1:2" ht="18" customHeight="1" x14ac:dyDescent="0.3">
      <c r="A1338" s="14" t="s">
        <v>2383</v>
      </c>
      <c r="B1338" s="13" t="s">
        <v>2384</v>
      </c>
    </row>
    <row r="1339" spans="1:2" ht="27.9" customHeight="1" x14ac:dyDescent="0.3">
      <c r="A1339" s="14" t="s">
        <v>2385</v>
      </c>
      <c r="B1339" s="13" t="s">
        <v>2386</v>
      </c>
    </row>
    <row r="1340" spans="1:2" ht="27.9" customHeight="1" x14ac:dyDescent="0.3">
      <c r="A1340" s="14" t="s">
        <v>2387</v>
      </c>
      <c r="B1340" s="13" t="s">
        <v>2388</v>
      </c>
    </row>
    <row r="1341" spans="1:2" ht="18" customHeight="1" x14ac:dyDescent="0.3">
      <c r="A1341" s="14" t="s">
        <v>2389</v>
      </c>
      <c r="B1341" s="13" t="s">
        <v>2390</v>
      </c>
    </row>
    <row r="1342" spans="1:2" ht="21.9" customHeight="1" x14ac:dyDescent="0.3">
      <c r="A1342" s="14" t="s">
        <v>2391</v>
      </c>
      <c r="B1342" s="13" t="s">
        <v>2392</v>
      </c>
    </row>
    <row r="1343" spans="1:2" ht="21" customHeight="1" x14ac:dyDescent="0.3">
      <c r="A1343" s="14" t="s">
        <v>2393</v>
      </c>
      <c r="B1343" s="13" t="s">
        <v>2394</v>
      </c>
    </row>
    <row r="1344" spans="1:2" ht="21" customHeight="1" x14ac:dyDescent="0.3">
      <c r="A1344" s="14" t="s">
        <v>2395</v>
      </c>
      <c r="B1344" s="13" t="s">
        <v>2394</v>
      </c>
    </row>
    <row r="1345" spans="1:2" ht="21" customHeight="1" x14ac:dyDescent="0.3">
      <c r="A1345" s="14" t="s">
        <v>2396</v>
      </c>
      <c r="B1345" s="13" t="s">
        <v>2397</v>
      </c>
    </row>
    <row r="1346" spans="1:2" ht="21" customHeight="1" x14ac:dyDescent="0.3">
      <c r="A1346" s="12" t="s">
        <v>2398</v>
      </c>
      <c r="B1346" s="13" t="s">
        <v>2399</v>
      </c>
    </row>
    <row r="1347" spans="1:2" ht="21" customHeight="1" x14ac:dyDescent="0.3">
      <c r="A1347" s="12" t="s">
        <v>2400</v>
      </c>
      <c r="B1347" s="13" t="s">
        <v>2401</v>
      </c>
    </row>
    <row r="1348" spans="1:2" ht="21" customHeight="1" x14ac:dyDescent="0.3">
      <c r="A1348" s="12" t="s">
        <v>2402</v>
      </c>
      <c r="B1348" s="13" t="s">
        <v>2403</v>
      </c>
    </row>
    <row r="1349" spans="1:2" ht="30.9" customHeight="1" x14ac:dyDescent="0.3">
      <c r="A1349" s="12" t="s">
        <v>2404</v>
      </c>
      <c r="B1349" s="13" t="s">
        <v>2405</v>
      </c>
    </row>
    <row r="1350" spans="1:2" ht="21" customHeight="1" x14ac:dyDescent="0.3">
      <c r="A1350" s="12" t="s">
        <v>2406</v>
      </c>
      <c r="B1350" s="13" t="s">
        <v>2407</v>
      </c>
    </row>
    <row r="1351" spans="1:2" ht="21" customHeight="1" x14ac:dyDescent="0.3">
      <c r="A1351" s="12" t="s">
        <v>2408</v>
      </c>
      <c r="B1351" s="13" t="s">
        <v>2409</v>
      </c>
    </row>
    <row r="1352" spans="1:2" ht="21" customHeight="1" x14ac:dyDescent="0.3">
      <c r="A1352" s="12" t="s">
        <v>2410</v>
      </c>
      <c r="B1352" s="13" t="s">
        <v>2411</v>
      </c>
    </row>
    <row r="1353" spans="1:2" ht="21" customHeight="1" x14ac:dyDescent="0.3">
      <c r="A1353" s="12" t="s">
        <v>2412</v>
      </c>
      <c r="B1353" s="13" t="s">
        <v>2413</v>
      </c>
    </row>
    <row r="1354" spans="1:2" ht="21" customHeight="1" x14ac:dyDescent="0.3">
      <c r="A1354" s="12" t="s">
        <v>2414</v>
      </c>
      <c r="B1354" s="13" t="s">
        <v>2415</v>
      </c>
    </row>
    <row r="1355" spans="1:2" ht="21" customHeight="1" x14ac:dyDescent="0.3">
      <c r="A1355" s="12" t="s">
        <v>2416</v>
      </c>
      <c r="B1355" s="13" t="s">
        <v>2417</v>
      </c>
    </row>
    <row r="1356" spans="1:2" ht="21" customHeight="1" x14ac:dyDescent="0.3">
      <c r="A1356" s="12" t="s">
        <v>2418</v>
      </c>
      <c r="B1356" s="13" t="s">
        <v>2419</v>
      </c>
    </row>
    <row r="1357" spans="1:2" ht="21" customHeight="1" x14ac:dyDescent="0.3">
      <c r="A1357" s="12" t="s">
        <v>2420</v>
      </c>
      <c r="B1357" s="13" t="s">
        <v>2421</v>
      </c>
    </row>
    <row r="1358" spans="1:2" ht="21" customHeight="1" x14ac:dyDescent="0.3">
      <c r="A1358" s="12" t="s">
        <v>2422</v>
      </c>
      <c r="B1358" s="13" t="s">
        <v>2423</v>
      </c>
    </row>
    <row r="1359" spans="1:2" ht="21" customHeight="1" x14ac:dyDescent="0.3">
      <c r="A1359" s="12" t="s">
        <v>2424</v>
      </c>
      <c r="B1359" s="13" t="s">
        <v>2425</v>
      </c>
    </row>
    <row r="1360" spans="1:2" ht="21" customHeight="1" x14ac:dyDescent="0.3">
      <c r="A1360" s="12" t="s">
        <v>2426</v>
      </c>
      <c r="B1360" s="13" t="s">
        <v>2427</v>
      </c>
    </row>
    <row r="1361" spans="1:2" ht="21" customHeight="1" x14ac:dyDescent="0.3">
      <c r="A1361" s="12" t="s">
        <v>2428</v>
      </c>
      <c r="B1361" s="13" t="s">
        <v>2429</v>
      </c>
    </row>
    <row r="1362" spans="1:2" ht="21" customHeight="1" x14ac:dyDescent="0.3">
      <c r="A1362" s="12" t="s">
        <v>2430</v>
      </c>
      <c r="B1362" s="13" t="s">
        <v>2431</v>
      </c>
    </row>
    <row r="1363" spans="1:2" ht="21" customHeight="1" x14ac:dyDescent="0.3">
      <c r="A1363" s="12" t="s">
        <v>2432</v>
      </c>
      <c r="B1363" s="13" t="s">
        <v>2433</v>
      </c>
    </row>
    <row r="1364" spans="1:2" ht="21" customHeight="1" x14ac:dyDescent="0.3">
      <c r="A1364" s="12" t="s">
        <v>2434</v>
      </c>
      <c r="B1364" s="13" t="s">
        <v>2435</v>
      </c>
    </row>
    <row r="1365" spans="1:2" ht="21" customHeight="1" x14ac:dyDescent="0.3">
      <c r="A1365" s="12" t="s">
        <v>2436</v>
      </c>
      <c r="B1365" s="13" t="s">
        <v>2437</v>
      </c>
    </row>
    <row r="1366" spans="1:2" ht="21" customHeight="1" x14ac:dyDescent="0.3">
      <c r="A1366" s="12" t="s">
        <v>2438</v>
      </c>
      <c r="B1366" s="13" t="s">
        <v>2439</v>
      </c>
    </row>
    <row r="1367" spans="1:2" ht="21" customHeight="1" x14ac:dyDescent="0.3">
      <c r="A1367" s="12" t="s">
        <v>2440</v>
      </c>
      <c r="B1367" s="13" t="s">
        <v>2441</v>
      </c>
    </row>
    <row r="1368" spans="1:2" ht="21" customHeight="1" x14ac:dyDescent="0.3">
      <c r="A1368" s="12" t="s">
        <v>2442</v>
      </c>
      <c r="B1368" s="13" t="s">
        <v>2443</v>
      </c>
    </row>
    <row r="1369" spans="1:2" ht="30.9" customHeight="1" x14ac:dyDescent="0.3">
      <c r="A1369" s="12" t="s">
        <v>2444</v>
      </c>
      <c r="B1369" s="13" t="s">
        <v>2445</v>
      </c>
    </row>
    <row r="1370" spans="1:2" ht="21" customHeight="1" x14ac:dyDescent="0.3">
      <c r="A1370" s="12" t="s">
        <v>2446</v>
      </c>
      <c r="B1370" s="13" t="s">
        <v>2447</v>
      </c>
    </row>
    <row r="1371" spans="1:2" ht="21" customHeight="1" x14ac:dyDescent="0.3">
      <c r="A1371" s="12" t="s">
        <v>2448</v>
      </c>
      <c r="B1371" s="13" t="s">
        <v>2449</v>
      </c>
    </row>
    <row r="1372" spans="1:2" ht="21" customHeight="1" x14ac:dyDescent="0.3">
      <c r="A1372" s="12" t="s">
        <v>2450</v>
      </c>
      <c r="B1372" s="13" t="s">
        <v>2451</v>
      </c>
    </row>
    <row r="1373" spans="1:2" ht="21" customHeight="1" x14ac:dyDescent="0.3">
      <c r="A1373" s="12" t="s">
        <v>2452</v>
      </c>
      <c r="B1373" s="13" t="s">
        <v>2453</v>
      </c>
    </row>
    <row r="1374" spans="1:2" ht="21" customHeight="1" x14ac:dyDescent="0.3">
      <c r="A1374" s="12" t="s">
        <v>2454</v>
      </c>
      <c r="B1374" s="13" t="s">
        <v>2455</v>
      </c>
    </row>
    <row r="1375" spans="1:2" ht="27.9" customHeight="1" x14ac:dyDescent="0.3">
      <c r="A1375" s="12" t="s">
        <v>2456</v>
      </c>
      <c r="B1375" s="13" t="s">
        <v>2457</v>
      </c>
    </row>
    <row r="1376" spans="1:2" ht="18" customHeight="1" x14ac:dyDescent="0.3">
      <c r="A1376" s="12" t="s">
        <v>2458</v>
      </c>
      <c r="B1376" s="13" t="s">
        <v>2459</v>
      </c>
    </row>
    <row r="1377" spans="1:2" ht="18" customHeight="1" x14ac:dyDescent="0.3">
      <c r="A1377" s="12" t="s">
        <v>2460</v>
      </c>
      <c r="B1377" s="13" t="s">
        <v>2459</v>
      </c>
    </row>
    <row r="1378" spans="1:2" ht="18" customHeight="1" x14ac:dyDescent="0.3">
      <c r="A1378" s="14" t="s">
        <v>2461</v>
      </c>
      <c r="B1378" s="13" t="s">
        <v>2462</v>
      </c>
    </row>
    <row r="1379" spans="1:2" ht="18" customHeight="1" x14ac:dyDescent="0.3">
      <c r="A1379" s="12" t="s">
        <v>2463</v>
      </c>
      <c r="B1379" s="13" t="s">
        <v>2464</v>
      </c>
    </row>
    <row r="1380" spans="1:2" ht="18" customHeight="1" x14ac:dyDescent="0.3">
      <c r="A1380" s="12" t="s">
        <v>2465</v>
      </c>
      <c r="B1380" s="13" t="s">
        <v>2466</v>
      </c>
    </row>
    <row r="1381" spans="1:2" ht="18" customHeight="1" x14ac:dyDescent="0.3">
      <c r="A1381" s="12" t="s">
        <v>2467</v>
      </c>
      <c r="B1381" s="13" t="s">
        <v>2468</v>
      </c>
    </row>
    <row r="1382" spans="1:2" ht="18" customHeight="1" x14ac:dyDescent="0.3">
      <c r="A1382" s="12" t="s">
        <v>2469</v>
      </c>
      <c r="B1382" s="13" t="s">
        <v>2470</v>
      </c>
    </row>
    <row r="1383" spans="1:2" ht="18" customHeight="1" x14ac:dyDescent="0.3">
      <c r="A1383" s="12" t="s">
        <v>2471</v>
      </c>
      <c r="B1383" s="13" t="s">
        <v>2472</v>
      </c>
    </row>
    <row r="1384" spans="1:2" ht="18" customHeight="1" x14ac:dyDescent="0.3">
      <c r="A1384" s="12" t="s">
        <v>2473</v>
      </c>
      <c r="B1384" s="13" t="s">
        <v>2474</v>
      </c>
    </row>
    <row r="1385" spans="1:2" ht="18" customHeight="1" x14ac:dyDescent="0.3">
      <c r="A1385" s="12" t="s">
        <v>2475</v>
      </c>
      <c r="B1385" s="13" t="s">
        <v>2476</v>
      </c>
    </row>
    <row r="1386" spans="1:2" ht="18" customHeight="1" x14ac:dyDescent="0.3">
      <c r="A1386" s="12" t="s">
        <v>2477</v>
      </c>
      <c r="B1386" s="13" t="s">
        <v>2478</v>
      </c>
    </row>
    <row r="1387" spans="1:2" ht="18" customHeight="1" x14ac:dyDescent="0.3">
      <c r="A1387" s="12" t="s">
        <v>2479</v>
      </c>
      <c r="B1387" s="13" t="s">
        <v>2480</v>
      </c>
    </row>
    <row r="1388" spans="1:2" ht="18" customHeight="1" x14ac:dyDescent="0.3">
      <c r="A1388" s="12" t="s">
        <v>2481</v>
      </c>
      <c r="B1388" s="13" t="s">
        <v>2482</v>
      </c>
    </row>
    <row r="1389" spans="1:2" ht="18" customHeight="1" x14ac:dyDescent="0.3">
      <c r="A1389" s="12" t="s">
        <v>2483</v>
      </c>
      <c r="B1389" s="13" t="s">
        <v>2484</v>
      </c>
    </row>
    <row r="1390" spans="1:2" ht="18" customHeight="1" x14ac:dyDescent="0.3">
      <c r="A1390" s="12" t="s">
        <v>2485</v>
      </c>
      <c r="B1390" s="13" t="s">
        <v>2486</v>
      </c>
    </row>
    <row r="1391" spans="1:2" ht="18" customHeight="1" x14ac:dyDescent="0.3">
      <c r="A1391" s="12" t="s">
        <v>2487</v>
      </c>
      <c r="B1391" s="13" t="s">
        <v>2488</v>
      </c>
    </row>
    <row r="1392" spans="1:2" ht="18" customHeight="1" x14ac:dyDescent="0.3">
      <c r="A1392" s="12" t="s">
        <v>2489</v>
      </c>
      <c r="B1392" s="13" t="s">
        <v>2490</v>
      </c>
    </row>
    <row r="1393" spans="1:2" ht="27.9" customHeight="1" x14ac:dyDescent="0.3">
      <c r="A1393" s="12" t="s">
        <v>2491</v>
      </c>
      <c r="B1393" s="13" t="s">
        <v>2492</v>
      </c>
    </row>
    <row r="1394" spans="1:2" ht="27.9" customHeight="1" x14ac:dyDescent="0.3">
      <c r="A1394" s="12" t="s">
        <v>2493</v>
      </c>
      <c r="B1394" s="13" t="s">
        <v>2494</v>
      </c>
    </row>
    <row r="1395" spans="1:2" ht="18" customHeight="1" x14ac:dyDescent="0.3">
      <c r="A1395" s="12" t="s">
        <v>2495</v>
      </c>
      <c r="B1395" s="13" t="s">
        <v>2496</v>
      </c>
    </row>
    <row r="1396" spans="1:2" ht="18" customHeight="1" x14ac:dyDescent="0.3">
      <c r="A1396" s="12" t="s">
        <v>2497</v>
      </c>
      <c r="B1396" s="13" t="s">
        <v>2498</v>
      </c>
    </row>
    <row r="1397" spans="1:2" ht="18" customHeight="1" x14ac:dyDescent="0.3">
      <c r="A1397" s="12" t="s">
        <v>2499</v>
      </c>
      <c r="B1397" s="13" t="s">
        <v>2500</v>
      </c>
    </row>
    <row r="1398" spans="1:2" ht="18" customHeight="1" x14ac:dyDescent="0.3">
      <c r="A1398" s="12" t="s">
        <v>2501</v>
      </c>
      <c r="B1398" s="13" t="s">
        <v>2502</v>
      </c>
    </row>
    <row r="1399" spans="1:2" ht="18" customHeight="1" x14ac:dyDescent="0.3">
      <c r="A1399" s="12" t="s">
        <v>2503</v>
      </c>
      <c r="B1399" s="13" t="s">
        <v>2504</v>
      </c>
    </row>
    <row r="1400" spans="1:2" ht="18" customHeight="1" x14ac:dyDescent="0.3">
      <c r="A1400" s="12" t="s">
        <v>2505</v>
      </c>
      <c r="B1400" s="13" t="s">
        <v>2506</v>
      </c>
    </row>
    <row r="1401" spans="1:2" ht="18" customHeight="1" x14ac:dyDescent="0.3">
      <c r="A1401" s="12" t="s">
        <v>2507</v>
      </c>
      <c r="B1401" s="13" t="s">
        <v>2508</v>
      </c>
    </row>
    <row r="1402" spans="1:2" ht="18" customHeight="1" x14ac:dyDescent="0.3">
      <c r="A1402" s="12" t="s">
        <v>2509</v>
      </c>
      <c r="B1402" s="13" t="s">
        <v>2510</v>
      </c>
    </row>
    <row r="1403" spans="1:2" ht="27.9" customHeight="1" x14ac:dyDescent="0.3">
      <c r="A1403" s="12" t="s">
        <v>2511</v>
      </c>
      <c r="B1403" s="13" t="s">
        <v>2512</v>
      </c>
    </row>
    <row r="1404" spans="1:2" ht="18" customHeight="1" x14ac:dyDescent="0.3">
      <c r="A1404" s="12" t="s">
        <v>2513</v>
      </c>
      <c r="B1404" s="13" t="s">
        <v>2514</v>
      </c>
    </row>
    <row r="1405" spans="1:2" ht="18" customHeight="1" x14ac:dyDescent="0.3">
      <c r="A1405" s="12" t="s">
        <v>2515</v>
      </c>
      <c r="B1405" s="13" t="s">
        <v>2516</v>
      </c>
    </row>
    <row r="1406" spans="1:2" ht="18" customHeight="1" x14ac:dyDescent="0.3">
      <c r="A1406" s="12" t="s">
        <v>2517</v>
      </c>
      <c r="B1406" s="13" t="s">
        <v>2518</v>
      </c>
    </row>
    <row r="1407" spans="1:2" ht="18" customHeight="1" x14ac:dyDescent="0.3">
      <c r="A1407" s="12" t="s">
        <v>2519</v>
      </c>
      <c r="B1407" s="13" t="s">
        <v>2520</v>
      </c>
    </row>
    <row r="1408" spans="1:2" ht="18" customHeight="1" x14ac:dyDescent="0.3">
      <c r="A1408" s="12" t="s">
        <v>2521</v>
      </c>
      <c r="B1408" s="13" t="s">
        <v>2522</v>
      </c>
    </row>
    <row r="1409" spans="1:2" ht="18" customHeight="1" x14ac:dyDescent="0.3">
      <c r="A1409" s="12" t="s">
        <v>2523</v>
      </c>
      <c r="B1409" s="13" t="s">
        <v>2524</v>
      </c>
    </row>
    <row r="1410" spans="1:2" ht="20.100000000000001" customHeight="1" x14ac:dyDescent="0.3">
      <c r="A1410" s="12" t="s">
        <v>2525</v>
      </c>
      <c r="B1410" s="13" t="s">
        <v>2526</v>
      </c>
    </row>
    <row r="1411" spans="1:2" ht="15.9" customHeight="1" x14ac:dyDescent="0.3">
      <c r="A1411" s="12" t="s">
        <v>2527</v>
      </c>
      <c r="B1411" s="13" t="s">
        <v>2528</v>
      </c>
    </row>
    <row r="1412" spans="1:2" ht="15.9" customHeight="1" x14ac:dyDescent="0.3">
      <c r="A1412" s="12" t="s">
        <v>2529</v>
      </c>
      <c r="B1412" s="13" t="s">
        <v>2530</v>
      </c>
    </row>
    <row r="1413" spans="1:2" ht="15.9" customHeight="1" x14ac:dyDescent="0.3">
      <c r="A1413" s="12" t="s">
        <v>2531</v>
      </c>
      <c r="B1413" s="13" t="s">
        <v>2532</v>
      </c>
    </row>
    <row r="1414" spans="1:2" ht="15.9" customHeight="1" x14ac:dyDescent="0.3">
      <c r="A1414" s="12" t="s">
        <v>2533</v>
      </c>
      <c r="B1414" s="13" t="s">
        <v>2534</v>
      </c>
    </row>
    <row r="1415" spans="1:2" ht="15.9" customHeight="1" x14ac:dyDescent="0.3">
      <c r="A1415" s="12" t="s">
        <v>2535</v>
      </c>
      <c r="B1415" s="13" t="s">
        <v>2536</v>
      </c>
    </row>
    <row r="1416" spans="1:2" ht="15.9" customHeight="1" x14ac:dyDescent="0.3">
      <c r="A1416" s="12" t="s">
        <v>2537</v>
      </c>
      <c r="B1416" s="13" t="s">
        <v>2536</v>
      </c>
    </row>
    <row r="1417" spans="1:2" ht="15.9" customHeight="1" x14ac:dyDescent="0.3">
      <c r="A1417" s="12" t="s">
        <v>2538</v>
      </c>
      <c r="B1417" s="13" t="s">
        <v>2539</v>
      </c>
    </row>
    <row r="1418" spans="1:2" ht="15.9" customHeight="1" x14ac:dyDescent="0.3">
      <c r="A1418" s="12" t="s">
        <v>2540</v>
      </c>
      <c r="B1418" s="13" t="s">
        <v>2539</v>
      </c>
    </row>
    <row r="1419" spans="1:2" ht="15.9" customHeight="1" x14ac:dyDescent="0.3">
      <c r="A1419" s="14" t="s">
        <v>2541</v>
      </c>
      <c r="B1419" s="13" t="s">
        <v>2542</v>
      </c>
    </row>
    <row r="1420" spans="1:2" ht="15.9" customHeight="1" x14ac:dyDescent="0.3">
      <c r="A1420" s="12" t="s">
        <v>2543</v>
      </c>
      <c r="B1420" s="13" t="s">
        <v>2544</v>
      </c>
    </row>
    <row r="1421" spans="1:2" ht="15.9" customHeight="1" x14ac:dyDescent="0.3">
      <c r="A1421" s="12" t="s">
        <v>2545</v>
      </c>
      <c r="B1421" s="13" t="s">
        <v>2544</v>
      </c>
    </row>
    <row r="1422" spans="1:2" ht="15.9" customHeight="1" x14ac:dyDescent="0.3">
      <c r="A1422" s="12" t="s">
        <v>2546</v>
      </c>
      <c r="B1422" s="13" t="s">
        <v>2547</v>
      </c>
    </row>
    <row r="1423" spans="1:2" ht="15.9" customHeight="1" x14ac:dyDescent="0.3">
      <c r="A1423" s="12" t="s">
        <v>2548</v>
      </c>
      <c r="B1423" s="13" t="s">
        <v>2547</v>
      </c>
    </row>
    <row r="1424" spans="1:2" ht="15.9" customHeight="1" x14ac:dyDescent="0.3">
      <c r="A1424" s="12" t="s">
        <v>2549</v>
      </c>
      <c r="B1424" s="13" t="s">
        <v>2550</v>
      </c>
    </row>
    <row r="1425" spans="1:2" ht="15.9" customHeight="1" x14ac:dyDescent="0.3">
      <c r="A1425" s="12" t="s">
        <v>2551</v>
      </c>
      <c r="B1425" s="13" t="s">
        <v>2552</v>
      </c>
    </row>
    <row r="1426" spans="1:2" ht="15.9" customHeight="1" x14ac:dyDescent="0.3">
      <c r="A1426" s="12" t="s">
        <v>2553</v>
      </c>
      <c r="B1426" s="13" t="s">
        <v>2554</v>
      </c>
    </row>
    <row r="1427" spans="1:2" ht="15.9" customHeight="1" x14ac:dyDescent="0.3">
      <c r="A1427" s="12" t="s">
        <v>2555</v>
      </c>
      <c r="B1427" s="13" t="s">
        <v>2556</v>
      </c>
    </row>
    <row r="1428" spans="1:2" ht="15.9" customHeight="1" x14ac:dyDescent="0.3">
      <c r="A1428" s="12" t="s">
        <v>2557</v>
      </c>
      <c r="B1428" s="13" t="s">
        <v>2558</v>
      </c>
    </row>
    <row r="1429" spans="1:2" ht="15.9" customHeight="1" x14ac:dyDescent="0.3">
      <c r="A1429" s="12" t="s">
        <v>2559</v>
      </c>
      <c r="B1429" s="13" t="s">
        <v>2560</v>
      </c>
    </row>
    <row r="1430" spans="1:2" ht="15.9" customHeight="1" x14ac:dyDescent="0.3">
      <c r="A1430" s="12" t="s">
        <v>2561</v>
      </c>
      <c r="B1430" s="13" t="s">
        <v>2562</v>
      </c>
    </row>
    <row r="1431" spans="1:2" ht="15.9" customHeight="1" x14ac:dyDescent="0.3">
      <c r="A1431" s="12" t="s">
        <v>2563</v>
      </c>
      <c r="B1431" s="13" t="s">
        <v>2564</v>
      </c>
    </row>
    <row r="1432" spans="1:2" ht="15.9" customHeight="1" x14ac:dyDescent="0.3">
      <c r="A1432" s="12" t="s">
        <v>2565</v>
      </c>
      <c r="B1432" s="13" t="s">
        <v>2566</v>
      </c>
    </row>
    <row r="1433" spans="1:2" ht="15.9" customHeight="1" x14ac:dyDescent="0.3">
      <c r="A1433" s="12" t="s">
        <v>2567</v>
      </c>
      <c r="B1433" s="13" t="s">
        <v>2568</v>
      </c>
    </row>
    <row r="1434" spans="1:2" ht="15.9" customHeight="1" x14ac:dyDescent="0.3">
      <c r="A1434" s="12" t="s">
        <v>2569</v>
      </c>
      <c r="B1434" s="13" t="s">
        <v>2570</v>
      </c>
    </row>
    <row r="1435" spans="1:2" ht="15.9" customHeight="1" x14ac:dyDescent="0.3">
      <c r="A1435" s="12" t="s">
        <v>2571</v>
      </c>
      <c r="B1435" s="13" t="s">
        <v>2572</v>
      </c>
    </row>
    <row r="1436" spans="1:2" ht="15.9" customHeight="1" x14ac:dyDescent="0.3">
      <c r="A1436" s="12" t="s">
        <v>2573</v>
      </c>
      <c r="B1436" s="13" t="s">
        <v>2574</v>
      </c>
    </row>
    <row r="1437" spans="1:2" ht="15.9" customHeight="1" x14ac:dyDescent="0.3">
      <c r="A1437" s="12" t="s">
        <v>2575</v>
      </c>
      <c r="B1437" s="13" t="s">
        <v>2576</v>
      </c>
    </row>
    <row r="1438" spans="1:2" ht="15.9" customHeight="1" x14ac:dyDescent="0.3">
      <c r="A1438" s="12" t="s">
        <v>2577</v>
      </c>
      <c r="B1438" s="13" t="s">
        <v>2578</v>
      </c>
    </row>
    <row r="1439" spans="1:2" ht="15.9" customHeight="1" x14ac:dyDescent="0.3">
      <c r="A1439" s="12" t="s">
        <v>2579</v>
      </c>
      <c r="B1439" s="13" t="s">
        <v>2580</v>
      </c>
    </row>
    <row r="1440" spans="1:2" ht="15.9" customHeight="1" x14ac:dyDescent="0.3">
      <c r="A1440" s="12" t="s">
        <v>2581</v>
      </c>
      <c r="B1440" s="13" t="s">
        <v>2580</v>
      </c>
    </row>
    <row r="1441" spans="1:2" ht="15.9" customHeight="1" x14ac:dyDescent="0.3">
      <c r="A1441" s="12" t="s">
        <v>2582</v>
      </c>
      <c r="B1441" s="13" t="s">
        <v>2583</v>
      </c>
    </row>
    <row r="1442" spans="1:2" ht="15.9" customHeight="1" x14ac:dyDescent="0.3">
      <c r="A1442" s="12" t="s">
        <v>2584</v>
      </c>
      <c r="B1442" s="13" t="s">
        <v>2585</v>
      </c>
    </row>
    <row r="1443" spans="1:2" ht="15.9" customHeight="1" x14ac:dyDescent="0.3">
      <c r="A1443" s="12" t="s">
        <v>2586</v>
      </c>
      <c r="B1443" s="13" t="s">
        <v>2587</v>
      </c>
    </row>
    <row r="1444" spans="1:2" ht="15.9" customHeight="1" x14ac:dyDescent="0.3">
      <c r="A1444" s="12" t="s">
        <v>2588</v>
      </c>
      <c r="B1444" s="13" t="s">
        <v>2589</v>
      </c>
    </row>
    <row r="1445" spans="1:2" ht="15.9" customHeight="1" x14ac:dyDescent="0.3">
      <c r="A1445" s="12" t="s">
        <v>2590</v>
      </c>
      <c r="B1445" s="13" t="s">
        <v>2591</v>
      </c>
    </row>
    <row r="1446" spans="1:2" ht="15.9" customHeight="1" x14ac:dyDescent="0.3">
      <c r="A1446" s="12" t="s">
        <v>2592</v>
      </c>
      <c r="B1446" s="13" t="s">
        <v>2593</v>
      </c>
    </row>
    <row r="1447" spans="1:2" ht="15.9" customHeight="1" x14ac:dyDescent="0.3">
      <c r="A1447" s="12" t="s">
        <v>2594</v>
      </c>
      <c r="B1447" s="13" t="s">
        <v>2595</v>
      </c>
    </row>
    <row r="1448" spans="1:2" ht="15.9" customHeight="1" x14ac:dyDescent="0.3">
      <c r="A1448" s="12" t="s">
        <v>2596</v>
      </c>
      <c r="B1448" s="13" t="s">
        <v>2597</v>
      </c>
    </row>
    <row r="1449" spans="1:2" ht="15.9" customHeight="1" x14ac:dyDescent="0.3">
      <c r="A1449" s="12" t="s">
        <v>2598</v>
      </c>
      <c r="B1449" s="13" t="s">
        <v>2599</v>
      </c>
    </row>
    <row r="1450" spans="1:2" ht="15.9" customHeight="1" x14ac:dyDescent="0.3">
      <c r="A1450" s="12" t="s">
        <v>2600</v>
      </c>
      <c r="B1450" s="13" t="s">
        <v>2599</v>
      </c>
    </row>
    <row r="1451" spans="1:2" ht="18.899999999999999" customHeight="1" x14ac:dyDescent="0.3">
      <c r="A1451" s="12" t="s">
        <v>2601</v>
      </c>
      <c r="B1451" s="13" t="s">
        <v>2602</v>
      </c>
    </row>
    <row r="1452" spans="1:2" ht="15.9" customHeight="1" x14ac:dyDescent="0.3">
      <c r="A1452" s="12" t="s">
        <v>2603</v>
      </c>
      <c r="B1452" s="13" t="s">
        <v>2602</v>
      </c>
    </row>
    <row r="1453" spans="1:2" ht="15.9" customHeight="1" x14ac:dyDescent="0.3">
      <c r="A1453" s="14" t="s">
        <v>2604</v>
      </c>
      <c r="B1453" s="13" t="s">
        <v>2605</v>
      </c>
    </row>
    <row r="1454" spans="1:2" ht="15.9" customHeight="1" x14ac:dyDescent="0.3">
      <c r="A1454" s="12" t="s">
        <v>2606</v>
      </c>
      <c r="B1454" s="13" t="s">
        <v>2607</v>
      </c>
    </row>
    <row r="1455" spans="1:2" ht="15.9" customHeight="1" x14ac:dyDescent="0.3">
      <c r="A1455" s="12" t="s">
        <v>2608</v>
      </c>
      <c r="B1455" s="13" t="s">
        <v>2607</v>
      </c>
    </row>
    <row r="1456" spans="1:2" ht="15.9" customHeight="1" x14ac:dyDescent="0.3">
      <c r="A1456" s="12" t="s">
        <v>2609</v>
      </c>
      <c r="B1456" s="13" t="s">
        <v>2610</v>
      </c>
    </row>
    <row r="1457" spans="1:2" ht="15.9" customHeight="1" x14ac:dyDescent="0.3">
      <c r="A1457" s="12" t="s">
        <v>2611</v>
      </c>
      <c r="B1457" s="13" t="s">
        <v>2610</v>
      </c>
    </row>
    <row r="1458" spans="1:2" ht="15.9" customHeight="1" x14ac:dyDescent="0.3">
      <c r="A1458" s="12" t="s">
        <v>2612</v>
      </c>
      <c r="B1458" s="13" t="s">
        <v>2613</v>
      </c>
    </row>
    <row r="1459" spans="1:2" ht="15.9" customHeight="1" x14ac:dyDescent="0.3">
      <c r="A1459" s="12" t="s">
        <v>2614</v>
      </c>
      <c r="B1459" s="13" t="s">
        <v>2613</v>
      </c>
    </row>
    <row r="1460" spans="1:2" ht="26.1" customHeight="1" x14ac:dyDescent="0.3">
      <c r="A1460" s="12" t="s">
        <v>2615</v>
      </c>
      <c r="B1460" s="13" t="s">
        <v>2616</v>
      </c>
    </row>
    <row r="1461" spans="1:2" ht="26.1" customHeight="1" x14ac:dyDescent="0.3">
      <c r="A1461" s="12" t="s">
        <v>2617</v>
      </c>
      <c r="B1461" s="13" t="s">
        <v>2616</v>
      </c>
    </row>
    <row r="1462" spans="1:2" ht="15.9" customHeight="1" x14ac:dyDescent="0.3">
      <c r="A1462" s="12" t="s">
        <v>2618</v>
      </c>
      <c r="B1462" s="13" t="s">
        <v>2619</v>
      </c>
    </row>
    <row r="1463" spans="1:2" ht="15.9" customHeight="1" x14ac:dyDescent="0.3">
      <c r="A1463" s="12" t="s">
        <v>2620</v>
      </c>
      <c r="B1463" s="13" t="s">
        <v>2621</v>
      </c>
    </row>
    <row r="1464" spans="1:2" ht="15.9" customHeight="1" x14ac:dyDescent="0.3">
      <c r="A1464" s="12" t="s">
        <v>2622</v>
      </c>
      <c r="B1464" s="13" t="s">
        <v>2623</v>
      </c>
    </row>
    <row r="1465" spans="1:2" ht="15.9" customHeight="1" x14ac:dyDescent="0.3">
      <c r="A1465" s="12" t="s">
        <v>2624</v>
      </c>
      <c r="B1465" s="13" t="s">
        <v>2625</v>
      </c>
    </row>
    <row r="1466" spans="1:2" ht="15.9" customHeight="1" x14ac:dyDescent="0.3">
      <c r="A1466" s="12" t="s">
        <v>2626</v>
      </c>
      <c r="B1466" s="13" t="s">
        <v>2627</v>
      </c>
    </row>
    <row r="1467" spans="1:2" ht="15.9" customHeight="1" x14ac:dyDescent="0.3">
      <c r="A1467" s="12" t="s">
        <v>2628</v>
      </c>
      <c r="B1467" s="13" t="s">
        <v>2629</v>
      </c>
    </row>
    <row r="1468" spans="1:2" ht="15.9" customHeight="1" x14ac:dyDescent="0.3">
      <c r="A1468" s="12" t="s">
        <v>2630</v>
      </c>
      <c r="B1468" s="13" t="s">
        <v>2631</v>
      </c>
    </row>
    <row r="1469" spans="1:2" ht="15.9" customHeight="1" x14ac:dyDescent="0.3">
      <c r="A1469" s="12" t="s">
        <v>2632</v>
      </c>
      <c r="B1469" s="13" t="s">
        <v>2633</v>
      </c>
    </row>
    <row r="1470" spans="1:2" ht="15.9" customHeight="1" x14ac:dyDescent="0.3">
      <c r="A1470" s="12" t="s">
        <v>2634</v>
      </c>
      <c r="B1470" s="13" t="s">
        <v>2635</v>
      </c>
    </row>
    <row r="1471" spans="1:2" ht="15.9" customHeight="1" x14ac:dyDescent="0.3">
      <c r="A1471" s="12" t="s">
        <v>2636</v>
      </c>
      <c r="B1471" s="13" t="s">
        <v>2637</v>
      </c>
    </row>
    <row r="1472" spans="1:2" ht="15.9" customHeight="1" x14ac:dyDescent="0.3">
      <c r="A1472" s="12" t="s">
        <v>2638</v>
      </c>
      <c r="B1472" s="13" t="s">
        <v>2637</v>
      </c>
    </row>
    <row r="1473" spans="1:2" ht="15.9" customHeight="1" x14ac:dyDescent="0.3">
      <c r="A1473" s="14" t="s">
        <v>2639</v>
      </c>
      <c r="B1473" s="13" t="s">
        <v>2640</v>
      </c>
    </row>
    <row r="1474" spans="1:2" ht="15.9" customHeight="1" x14ac:dyDescent="0.3">
      <c r="A1474" s="12" t="s">
        <v>2641</v>
      </c>
      <c r="B1474" s="13" t="s">
        <v>2640</v>
      </c>
    </row>
    <row r="1475" spans="1:2" ht="15.9" customHeight="1" x14ac:dyDescent="0.3">
      <c r="A1475" s="12" t="s">
        <v>2642</v>
      </c>
      <c r="B1475" s="13" t="s">
        <v>2640</v>
      </c>
    </row>
    <row r="1476" spans="1:2" ht="15.9" customHeight="1" x14ac:dyDescent="0.3">
      <c r="A1476" s="12" t="s">
        <v>2643</v>
      </c>
      <c r="B1476" s="13" t="s">
        <v>2644</v>
      </c>
    </row>
    <row r="1477" spans="1:2" ht="15.9" customHeight="1" x14ac:dyDescent="0.3">
      <c r="A1477" s="12" t="s">
        <v>2645</v>
      </c>
      <c r="B1477" s="13" t="s">
        <v>2644</v>
      </c>
    </row>
    <row r="1478" spans="1:2" ht="15.9" customHeight="1" x14ac:dyDescent="0.3">
      <c r="A1478" s="14" t="s">
        <v>2646</v>
      </c>
      <c r="B1478" s="13" t="s">
        <v>2647</v>
      </c>
    </row>
    <row r="1479" spans="1:2" ht="15.9" customHeight="1" x14ac:dyDescent="0.3">
      <c r="A1479" s="14" t="s">
        <v>2648</v>
      </c>
      <c r="B1479" s="13" t="s">
        <v>2647</v>
      </c>
    </row>
    <row r="1480" spans="1:2" ht="15.9" customHeight="1" x14ac:dyDescent="0.3">
      <c r="A1480" s="12" t="s">
        <v>2649</v>
      </c>
      <c r="B1480" s="13" t="s">
        <v>2647</v>
      </c>
    </row>
    <row r="1481" spans="1:2" ht="15.9" customHeight="1" x14ac:dyDescent="0.3">
      <c r="A1481" s="12" t="s">
        <v>2650</v>
      </c>
      <c r="B1481" s="13" t="s">
        <v>2651</v>
      </c>
    </row>
    <row r="1482" spans="1:2" ht="15.9" customHeight="1" x14ac:dyDescent="0.3">
      <c r="A1482" s="12" t="s">
        <v>2652</v>
      </c>
      <c r="B1482" s="13" t="s">
        <v>2653</v>
      </c>
    </row>
    <row r="1483" spans="1:2" ht="15.9" customHeight="1" x14ac:dyDescent="0.3">
      <c r="A1483" s="12" t="s">
        <v>2654</v>
      </c>
      <c r="B1483" s="13" t="s">
        <v>2655</v>
      </c>
    </row>
    <row r="1484" spans="1:2" ht="15.9" customHeight="1" x14ac:dyDescent="0.3">
      <c r="A1484" s="12" t="s">
        <v>2656</v>
      </c>
      <c r="B1484" s="13" t="s">
        <v>2657</v>
      </c>
    </row>
    <row r="1485" spans="1:2" ht="15.9" customHeight="1" x14ac:dyDescent="0.3">
      <c r="A1485" s="12" t="s">
        <v>2658</v>
      </c>
      <c r="B1485" s="13" t="s">
        <v>2659</v>
      </c>
    </row>
    <row r="1486" spans="1:2" ht="15.9" customHeight="1" x14ac:dyDescent="0.3">
      <c r="A1486" s="12" t="s">
        <v>2660</v>
      </c>
      <c r="B1486" s="13" t="s">
        <v>2661</v>
      </c>
    </row>
    <row r="1487" spans="1:2" ht="15.9" customHeight="1" x14ac:dyDescent="0.3">
      <c r="A1487" s="12" t="s">
        <v>2662</v>
      </c>
      <c r="B1487" s="13" t="s">
        <v>2663</v>
      </c>
    </row>
    <row r="1488" spans="1:2" ht="15.9" customHeight="1" x14ac:dyDescent="0.3">
      <c r="A1488" s="12" t="s">
        <v>2664</v>
      </c>
      <c r="B1488" s="13" t="s">
        <v>2665</v>
      </c>
    </row>
    <row r="1489" spans="1:2" ht="15.9" customHeight="1" x14ac:dyDescent="0.3">
      <c r="A1489" s="12" t="s">
        <v>2666</v>
      </c>
      <c r="B1489" s="13" t="s">
        <v>2665</v>
      </c>
    </row>
    <row r="1490" spans="1:2" ht="15.9" customHeight="1" x14ac:dyDescent="0.3">
      <c r="A1490" s="14" t="s">
        <v>2667</v>
      </c>
      <c r="B1490" s="13" t="s">
        <v>2668</v>
      </c>
    </row>
    <row r="1491" spans="1:2" ht="15.9" customHeight="1" x14ac:dyDescent="0.3">
      <c r="A1491" s="14" t="s">
        <v>2669</v>
      </c>
      <c r="B1491" s="13" t="s">
        <v>2668</v>
      </c>
    </row>
    <row r="1492" spans="1:2" ht="15.9" customHeight="1" x14ac:dyDescent="0.3">
      <c r="A1492" s="12" t="s">
        <v>2670</v>
      </c>
      <c r="B1492" s="13" t="s">
        <v>2671</v>
      </c>
    </row>
    <row r="1493" spans="1:2" ht="20.100000000000001" customHeight="1" x14ac:dyDescent="0.3">
      <c r="A1493" s="12" t="s">
        <v>2672</v>
      </c>
      <c r="B1493" s="13" t="s">
        <v>2673</v>
      </c>
    </row>
    <row r="1494" spans="1:2" ht="17.100000000000001" customHeight="1" x14ac:dyDescent="0.3">
      <c r="A1494" s="12" t="s">
        <v>2674</v>
      </c>
      <c r="B1494" s="13" t="s">
        <v>2675</v>
      </c>
    </row>
    <row r="1495" spans="1:2" ht="17.100000000000001" customHeight="1" x14ac:dyDescent="0.3">
      <c r="A1495" s="12" t="s">
        <v>2676</v>
      </c>
      <c r="B1495" s="13" t="s">
        <v>2677</v>
      </c>
    </row>
    <row r="1496" spans="1:2" ht="27.9" customHeight="1" x14ac:dyDescent="0.3">
      <c r="A1496" s="12" t="s">
        <v>2678</v>
      </c>
      <c r="B1496" s="13" t="s">
        <v>2679</v>
      </c>
    </row>
    <row r="1497" spans="1:2" ht="17.100000000000001" customHeight="1" x14ac:dyDescent="0.3">
      <c r="A1497" s="12" t="s">
        <v>2680</v>
      </c>
      <c r="B1497" s="13" t="s">
        <v>2681</v>
      </c>
    </row>
    <row r="1498" spans="1:2" ht="17.100000000000001" customHeight="1" x14ac:dyDescent="0.3">
      <c r="A1498" s="12" t="s">
        <v>2682</v>
      </c>
      <c r="B1498" s="13" t="s">
        <v>2683</v>
      </c>
    </row>
    <row r="1499" spans="1:2" ht="17.100000000000001" customHeight="1" x14ac:dyDescent="0.3">
      <c r="A1499" s="12" t="s">
        <v>2684</v>
      </c>
      <c r="B1499" s="13" t="s">
        <v>2685</v>
      </c>
    </row>
    <row r="1500" spans="1:2" ht="27.9" customHeight="1" x14ac:dyDescent="0.3">
      <c r="A1500" s="12" t="s">
        <v>2686</v>
      </c>
      <c r="B1500" s="13" t="s">
        <v>2687</v>
      </c>
    </row>
    <row r="1501" spans="1:2" ht="27.9" customHeight="1" x14ac:dyDescent="0.3">
      <c r="A1501" s="12" t="s">
        <v>2688</v>
      </c>
      <c r="B1501" s="13" t="s">
        <v>2687</v>
      </c>
    </row>
    <row r="1502" spans="1:2" ht="17.100000000000001" customHeight="1" x14ac:dyDescent="0.3">
      <c r="A1502" s="14" t="s">
        <v>2689</v>
      </c>
      <c r="B1502" s="13" t="s">
        <v>2690</v>
      </c>
    </row>
    <row r="1503" spans="1:2" ht="17.100000000000001" customHeight="1" x14ac:dyDescent="0.3">
      <c r="A1503" s="14" t="s">
        <v>2691</v>
      </c>
      <c r="B1503" s="13" t="s">
        <v>2692</v>
      </c>
    </row>
    <row r="1504" spans="1:2" ht="17.100000000000001" customHeight="1" x14ac:dyDescent="0.3">
      <c r="A1504" s="12" t="s">
        <v>2693</v>
      </c>
      <c r="B1504" s="13" t="s">
        <v>2694</v>
      </c>
    </row>
    <row r="1505" spans="1:2" ht="17.100000000000001" customHeight="1" x14ac:dyDescent="0.3">
      <c r="A1505" s="12" t="s">
        <v>2695</v>
      </c>
      <c r="B1505" s="13" t="s">
        <v>2694</v>
      </c>
    </row>
    <row r="1506" spans="1:2" ht="17.100000000000001" customHeight="1" x14ac:dyDescent="0.3">
      <c r="A1506" s="12" t="s">
        <v>2696</v>
      </c>
      <c r="B1506" s="13" t="s">
        <v>2697</v>
      </c>
    </row>
    <row r="1507" spans="1:2" ht="17.100000000000001" customHeight="1" x14ac:dyDescent="0.3">
      <c r="A1507" s="12" t="s">
        <v>2698</v>
      </c>
      <c r="B1507" s="13" t="s">
        <v>2697</v>
      </c>
    </row>
    <row r="1508" spans="1:2" ht="17.100000000000001" customHeight="1" x14ac:dyDescent="0.3">
      <c r="A1508" s="12" t="s">
        <v>2699</v>
      </c>
      <c r="B1508" s="13" t="s">
        <v>2700</v>
      </c>
    </row>
    <row r="1509" spans="1:2" ht="27.9" customHeight="1" x14ac:dyDescent="0.3">
      <c r="A1509" s="12" t="s">
        <v>2701</v>
      </c>
      <c r="B1509" s="13" t="s">
        <v>2702</v>
      </c>
    </row>
    <row r="1510" spans="1:2" ht="17.100000000000001" customHeight="1" x14ac:dyDescent="0.3">
      <c r="A1510" s="12" t="s">
        <v>2703</v>
      </c>
      <c r="B1510" s="13" t="s">
        <v>2704</v>
      </c>
    </row>
    <row r="1511" spans="1:2" ht="17.100000000000001" customHeight="1" x14ac:dyDescent="0.3">
      <c r="A1511" s="12" t="s">
        <v>2705</v>
      </c>
      <c r="B1511" s="13" t="s">
        <v>2706</v>
      </c>
    </row>
    <row r="1512" spans="1:2" ht="17.100000000000001" customHeight="1" x14ac:dyDescent="0.3">
      <c r="A1512" s="12" t="s">
        <v>2707</v>
      </c>
      <c r="B1512" s="13" t="s">
        <v>2708</v>
      </c>
    </row>
    <row r="1513" spans="1:2" ht="17.100000000000001" customHeight="1" x14ac:dyDescent="0.3">
      <c r="A1513" s="12" t="s">
        <v>2709</v>
      </c>
      <c r="B1513" s="13" t="s">
        <v>2710</v>
      </c>
    </row>
    <row r="1514" spans="1:2" ht="17.100000000000001" customHeight="1" x14ac:dyDescent="0.3">
      <c r="A1514" s="12" t="s">
        <v>2711</v>
      </c>
      <c r="B1514" s="13" t="s">
        <v>2712</v>
      </c>
    </row>
    <row r="1515" spans="1:2" ht="17.100000000000001" customHeight="1" x14ac:dyDescent="0.3">
      <c r="A1515" s="12" t="s">
        <v>2713</v>
      </c>
      <c r="B1515" s="13" t="s">
        <v>2714</v>
      </c>
    </row>
    <row r="1516" spans="1:2" ht="17.100000000000001" customHeight="1" x14ac:dyDescent="0.3">
      <c r="A1516" s="12" t="s">
        <v>2715</v>
      </c>
      <c r="B1516" s="13" t="s">
        <v>2716</v>
      </c>
    </row>
    <row r="1517" spans="1:2" ht="17.100000000000001" customHeight="1" x14ac:dyDescent="0.3">
      <c r="A1517" s="12" t="s">
        <v>2717</v>
      </c>
      <c r="B1517" s="13" t="s">
        <v>2716</v>
      </c>
    </row>
    <row r="1518" spans="1:2" ht="17.100000000000001" customHeight="1" x14ac:dyDescent="0.3">
      <c r="A1518" s="14" t="s">
        <v>2718</v>
      </c>
      <c r="B1518" s="13" t="s">
        <v>2719</v>
      </c>
    </row>
    <row r="1519" spans="1:2" ht="17.100000000000001" customHeight="1" x14ac:dyDescent="0.3">
      <c r="A1519" s="12" t="s">
        <v>2720</v>
      </c>
      <c r="B1519" s="13" t="s">
        <v>2719</v>
      </c>
    </row>
    <row r="1520" spans="1:2" ht="17.100000000000001" customHeight="1" x14ac:dyDescent="0.3">
      <c r="A1520" s="12" t="s">
        <v>2721</v>
      </c>
      <c r="B1520" s="13" t="s">
        <v>2722</v>
      </c>
    </row>
    <row r="1521" spans="1:2" ht="17.100000000000001" customHeight="1" x14ac:dyDescent="0.3">
      <c r="A1521" s="12" t="s">
        <v>2723</v>
      </c>
      <c r="B1521" s="13" t="s">
        <v>2724</v>
      </c>
    </row>
    <row r="1522" spans="1:2" ht="17.100000000000001" customHeight="1" x14ac:dyDescent="0.3">
      <c r="A1522" s="12" t="s">
        <v>2725</v>
      </c>
      <c r="B1522" s="13" t="s">
        <v>2726</v>
      </c>
    </row>
    <row r="1523" spans="1:2" ht="17.100000000000001" customHeight="1" x14ac:dyDescent="0.3">
      <c r="A1523" s="12" t="s">
        <v>2727</v>
      </c>
      <c r="B1523" s="13" t="s">
        <v>2728</v>
      </c>
    </row>
    <row r="1524" spans="1:2" ht="17.100000000000001" customHeight="1" x14ac:dyDescent="0.3">
      <c r="A1524" s="12" t="s">
        <v>2729</v>
      </c>
      <c r="B1524" s="13" t="s">
        <v>2730</v>
      </c>
    </row>
    <row r="1525" spans="1:2" ht="17.100000000000001" customHeight="1" x14ac:dyDescent="0.3">
      <c r="A1525" s="12" t="s">
        <v>2731</v>
      </c>
      <c r="B1525" s="13" t="s">
        <v>2732</v>
      </c>
    </row>
    <row r="1526" spans="1:2" ht="17.100000000000001" customHeight="1" x14ac:dyDescent="0.3">
      <c r="A1526" s="12" t="s">
        <v>2733</v>
      </c>
      <c r="B1526" s="13" t="s">
        <v>2734</v>
      </c>
    </row>
    <row r="1527" spans="1:2" ht="17.100000000000001" customHeight="1" x14ac:dyDescent="0.3">
      <c r="A1527" s="12" t="s">
        <v>2735</v>
      </c>
      <c r="B1527" s="13" t="s">
        <v>2736</v>
      </c>
    </row>
    <row r="1528" spans="1:2" ht="27.9" customHeight="1" x14ac:dyDescent="0.3">
      <c r="A1528" s="12" t="s">
        <v>2737</v>
      </c>
      <c r="B1528" s="13" t="s">
        <v>2738</v>
      </c>
    </row>
    <row r="1529" spans="1:2" ht="21" customHeight="1" x14ac:dyDescent="0.3">
      <c r="A1529" s="12" t="s">
        <v>2739</v>
      </c>
      <c r="B1529" s="13" t="s">
        <v>2740</v>
      </c>
    </row>
    <row r="1530" spans="1:2" ht="18" customHeight="1" x14ac:dyDescent="0.3">
      <c r="A1530" s="12" t="s">
        <v>2741</v>
      </c>
      <c r="B1530" s="13" t="s">
        <v>2740</v>
      </c>
    </row>
    <row r="1531" spans="1:2" ht="18" customHeight="1" x14ac:dyDescent="0.3">
      <c r="A1531" s="14" t="s">
        <v>2742</v>
      </c>
      <c r="B1531" s="13" t="s">
        <v>2743</v>
      </c>
    </row>
    <row r="1532" spans="1:2" ht="18" customHeight="1" x14ac:dyDescent="0.3">
      <c r="A1532" s="14" t="s">
        <v>2744</v>
      </c>
      <c r="B1532" s="13" t="s">
        <v>2745</v>
      </c>
    </row>
    <row r="1533" spans="1:2" ht="18" customHeight="1" x14ac:dyDescent="0.3">
      <c r="A1533" s="12" t="s">
        <v>2746</v>
      </c>
      <c r="B1533" s="13" t="s">
        <v>2747</v>
      </c>
    </row>
    <row r="1534" spans="1:2" ht="18" customHeight="1" x14ac:dyDescent="0.3">
      <c r="A1534" s="12" t="s">
        <v>2748</v>
      </c>
      <c r="B1534" s="13" t="s">
        <v>2749</v>
      </c>
    </row>
    <row r="1535" spans="1:2" ht="18" customHeight="1" x14ac:dyDescent="0.3">
      <c r="A1535" s="12" t="s">
        <v>2750</v>
      </c>
      <c r="B1535" s="13" t="s">
        <v>2751</v>
      </c>
    </row>
    <row r="1536" spans="1:2" ht="18" customHeight="1" x14ac:dyDescent="0.3">
      <c r="A1536" s="12" t="s">
        <v>2752</v>
      </c>
      <c r="B1536" s="13" t="s">
        <v>2753</v>
      </c>
    </row>
    <row r="1537" spans="1:2" ht="18" customHeight="1" x14ac:dyDescent="0.3">
      <c r="A1537" s="12" t="s">
        <v>2754</v>
      </c>
      <c r="B1537" s="13" t="s">
        <v>2755</v>
      </c>
    </row>
    <row r="1538" spans="1:2" ht="18" customHeight="1" x14ac:dyDescent="0.3">
      <c r="A1538" s="12" t="s">
        <v>2756</v>
      </c>
      <c r="B1538" s="13" t="s">
        <v>2757</v>
      </c>
    </row>
    <row r="1539" spans="1:2" ht="18" customHeight="1" x14ac:dyDescent="0.3">
      <c r="A1539" s="12" t="s">
        <v>2758</v>
      </c>
      <c r="B1539" s="13" t="s">
        <v>2757</v>
      </c>
    </row>
    <row r="1540" spans="1:2" ht="18" customHeight="1" x14ac:dyDescent="0.3">
      <c r="A1540" s="12" t="s">
        <v>2759</v>
      </c>
      <c r="B1540" s="13" t="s">
        <v>2760</v>
      </c>
    </row>
    <row r="1541" spans="1:2" ht="18" customHeight="1" x14ac:dyDescent="0.3">
      <c r="A1541" s="12" t="s">
        <v>2761</v>
      </c>
      <c r="B1541" s="13" t="s">
        <v>2760</v>
      </c>
    </row>
    <row r="1542" spans="1:2" ht="18" customHeight="1" x14ac:dyDescent="0.3">
      <c r="A1542" s="14" t="s">
        <v>2762</v>
      </c>
      <c r="B1542" s="13" t="s">
        <v>2763</v>
      </c>
    </row>
    <row r="1543" spans="1:2" ht="18" customHeight="1" x14ac:dyDescent="0.3">
      <c r="A1543" s="12" t="s">
        <v>2764</v>
      </c>
      <c r="B1543" s="13" t="s">
        <v>2763</v>
      </c>
    </row>
    <row r="1544" spans="1:2" ht="18" customHeight="1" x14ac:dyDescent="0.3">
      <c r="A1544" s="12" t="s">
        <v>2765</v>
      </c>
      <c r="B1544" s="13" t="s">
        <v>2763</v>
      </c>
    </row>
    <row r="1545" spans="1:2" ht="18" customHeight="1" x14ac:dyDescent="0.3">
      <c r="A1545" s="12" t="s">
        <v>2766</v>
      </c>
      <c r="B1545" s="13" t="s">
        <v>2767</v>
      </c>
    </row>
    <row r="1546" spans="1:2" ht="18" customHeight="1" x14ac:dyDescent="0.3">
      <c r="A1546" s="12" t="s">
        <v>2768</v>
      </c>
      <c r="B1546" s="13" t="s">
        <v>2767</v>
      </c>
    </row>
    <row r="1547" spans="1:2" ht="18" customHeight="1" x14ac:dyDescent="0.3">
      <c r="A1547" s="14" t="s">
        <v>2769</v>
      </c>
      <c r="B1547" s="13" t="s">
        <v>2770</v>
      </c>
    </row>
    <row r="1548" spans="1:2" ht="18" customHeight="1" x14ac:dyDescent="0.3">
      <c r="A1548" s="12" t="s">
        <v>2771</v>
      </c>
      <c r="B1548" s="13" t="s">
        <v>2770</v>
      </c>
    </row>
    <row r="1549" spans="1:2" ht="18" customHeight="1" x14ac:dyDescent="0.3">
      <c r="A1549" s="12" t="s">
        <v>2772</v>
      </c>
      <c r="B1549" s="13" t="s">
        <v>2770</v>
      </c>
    </row>
    <row r="1550" spans="1:2" ht="18" customHeight="1" x14ac:dyDescent="0.3">
      <c r="A1550" s="12" t="s">
        <v>2773</v>
      </c>
      <c r="B1550" s="13" t="s">
        <v>2774</v>
      </c>
    </row>
    <row r="1551" spans="1:2" ht="18" customHeight="1" x14ac:dyDescent="0.3">
      <c r="A1551" s="12" t="s">
        <v>2775</v>
      </c>
      <c r="B1551" s="13" t="s">
        <v>2774</v>
      </c>
    </row>
    <row r="1552" spans="1:2" ht="18" customHeight="1" x14ac:dyDescent="0.3">
      <c r="A1552" s="14" t="s">
        <v>2776</v>
      </c>
      <c r="B1552" s="13" t="s">
        <v>2777</v>
      </c>
    </row>
    <row r="1553" spans="1:2" ht="18" customHeight="1" x14ac:dyDescent="0.3">
      <c r="A1553" s="12" t="s">
        <v>2778</v>
      </c>
      <c r="B1553" s="13" t="s">
        <v>2779</v>
      </c>
    </row>
    <row r="1554" spans="1:2" ht="18" customHeight="1" x14ac:dyDescent="0.3">
      <c r="A1554" s="12" t="s">
        <v>2780</v>
      </c>
      <c r="B1554" s="13" t="s">
        <v>2781</v>
      </c>
    </row>
    <row r="1555" spans="1:2" ht="18" customHeight="1" x14ac:dyDescent="0.3">
      <c r="A1555" s="12" t="s">
        <v>2782</v>
      </c>
      <c r="B1555" s="13" t="s">
        <v>2783</v>
      </c>
    </row>
    <row r="1556" spans="1:2" ht="27.9" customHeight="1" x14ac:dyDescent="0.3">
      <c r="A1556" s="12" t="s">
        <v>2784</v>
      </c>
      <c r="B1556" s="13" t="s">
        <v>2785</v>
      </c>
    </row>
    <row r="1557" spans="1:2" ht="27.9" customHeight="1" x14ac:dyDescent="0.3">
      <c r="A1557" s="12" t="s">
        <v>2786</v>
      </c>
      <c r="B1557" s="13" t="s">
        <v>2785</v>
      </c>
    </row>
    <row r="1558" spans="1:2" ht="18" customHeight="1" x14ac:dyDescent="0.3">
      <c r="A1558" s="12" t="s">
        <v>2787</v>
      </c>
      <c r="B1558" s="13" t="s">
        <v>2788</v>
      </c>
    </row>
    <row r="1559" spans="1:2" ht="18" customHeight="1" x14ac:dyDescent="0.3">
      <c r="A1559" s="12" t="s">
        <v>2789</v>
      </c>
      <c r="B1559" s="13" t="s">
        <v>2788</v>
      </c>
    </row>
    <row r="1560" spans="1:2" ht="18" customHeight="1" x14ac:dyDescent="0.3">
      <c r="A1560" s="12" t="s">
        <v>2790</v>
      </c>
      <c r="B1560" s="13" t="s">
        <v>2791</v>
      </c>
    </row>
    <row r="1561" spans="1:2" ht="18" customHeight="1" x14ac:dyDescent="0.3">
      <c r="A1561" s="12" t="s">
        <v>2792</v>
      </c>
      <c r="B1561" s="13" t="s">
        <v>2793</v>
      </c>
    </row>
    <row r="1562" spans="1:2" ht="18" customHeight="1" x14ac:dyDescent="0.3">
      <c r="A1562" s="12" t="s">
        <v>2794</v>
      </c>
      <c r="B1562" s="13" t="s">
        <v>2795</v>
      </c>
    </row>
    <row r="1563" spans="1:2" ht="18" customHeight="1" x14ac:dyDescent="0.3">
      <c r="A1563" s="12" t="s">
        <v>2796</v>
      </c>
      <c r="B1563" s="13" t="s">
        <v>2797</v>
      </c>
    </row>
    <row r="1564" spans="1:2" ht="18" customHeight="1" x14ac:dyDescent="0.3">
      <c r="A1564" s="12" t="s">
        <v>2798</v>
      </c>
      <c r="B1564" s="13" t="s">
        <v>2799</v>
      </c>
    </row>
    <row r="1565" spans="1:2" ht="18" customHeight="1" x14ac:dyDescent="0.3">
      <c r="A1565" s="12" t="s">
        <v>2800</v>
      </c>
      <c r="B1565" s="13" t="s">
        <v>2801</v>
      </c>
    </row>
    <row r="1566" spans="1:2" ht="42.9" customHeight="1" x14ac:dyDescent="0.3">
      <c r="A1566" s="12" t="s">
        <v>2802</v>
      </c>
      <c r="B1566" s="13" t="s">
        <v>2803</v>
      </c>
    </row>
    <row r="1567" spans="1:2" ht="20.100000000000001" customHeight="1" x14ac:dyDescent="0.3">
      <c r="A1567" s="12" t="s">
        <v>2804</v>
      </c>
      <c r="B1567" s="13" t="s">
        <v>2805</v>
      </c>
    </row>
    <row r="1568" spans="1:2" ht="20.100000000000001" customHeight="1" x14ac:dyDescent="0.3">
      <c r="A1568" s="12" t="s">
        <v>2806</v>
      </c>
      <c r="B1568" s="13" t="s">
        <v>2807</v>
      </c>
    </row>
    <row r="1569" spans="1:2" ht="20.100000000000001" customHeight="1" x14ac:dyDescent="0.3">
      <c r="A1569" s="12" t="s">
        <v>2808</v>
      </c>
      <c r="B1569" s="13" t="s">
        <v>2809</v>
      </c>
    </row>
    <row r="1570" spans="1:2" ht="30" customHeight="1" x14ac:dyDescent="0.3">
      <c r="A1570" s="12" t="s">
        <v>2810</v>
      </c>
      <c r="B1570" s="13" t="s">
        <v>2811</v>
      </c>
    </row>
    <row r="1571" spans="1:2" ht="20.100000000000001" customHeight="1" x14ac:dyDescent="0.3">
      <c r="A1571" s="12" t="s">
        <v>2812</v>
      </c>
      <c r="B1571" s="13" t="s">
        <v>2813</v>
      </c>
    </row>
    <row r="1572" spans="1:2" ht="20.100000000000001" customHeight="1" x14ac:dyDescent="0.3">
      <c r="A1572" s="12" t="s">
        <v>2814</v>
      </c>
      <c r="B1572" s="13" t="s">
        <v>2815</v>
      </c>
    </row>
    <row r="1573" spans="1:2" ht="20.100000000000001" customHeight="1" x14ac:dyDescent="0.3">
      <c r="A1573" s="12" t="s">
        <v>2816</v>
      </c>
      <c r="B1573" s="13" t="s">
        <v>2817</v>
      </c>
    </row>
    <row r="1574" spans="1:2" ht="20.100000000000001" customHeight="1" x14ac:dyDescent="0.3">
      <c r="A1574" s="12" t="s">
        <v>2818</v>
      </c>
      <c r="B1574" s="13" t="s">
        <v>2819</v>
      </c>
    </row>
    <row r="1575" spans="1:2" ht="20.100000000000001" customHeight="1" x14ac:dyDescent="0.3">
      <c r="A1575" s="12" t="s">
        <v>2820</v>
      </c>
      <c r="B1575" s="13" t="s">
        <v>2819</v>
      </c>
    </row>
    <row r="1576" spans="1:2" ht="20.100000000000001" customHeight="1" x14ac:dyDescent="0.3">
      <c r="A1576" s="12" t="s">
        <v>2821</v>
      </c>
      <c r="B1576" s="13" t="s">
        <v>2822</v>
      </c>
    </row>
    <row r="1577" spans="1:2" ht="20.100000000000001" customHeight="1" x14ac:dyDescent="0.3">
      <c r="A1577" s="12" t="s">
        <v>2823</v>
      </c>
      <c r="B1577" s="13" t="s">
        <v>2822</v>
      </c>
    </row>
    <row r="1578" spans="1:2" ht="20.100000000000001" customHeight="1" x14ac:dyDescent="0.3">
      <c r="A1578" s="14" t="s">
        <v>2824</v>
      </c>
      <c r="B1578" s="13" t="s">
        <v>2825</v>
      </c>
    </row>
    <row r="1579" spans="1:2" ht="20.100000000000001" customHeight="1" x14ac:dyDescent="0.3">
      <c r="A1579" s="14" t="s">
        <v>2826</v>
      </c>
      <c r="B1579" s="13" t="s">
        <v>2825</v>
      </c>
    </row>
    <row r="1580" spans="1:2" ht="20.100000000000001" customHeight="1" x14ac:dyDescent="0.3">
      <c r="A1580" s="12" t="s">
        <v>2827</v>
      </c>
      <c r="B1580" s="13" t="s">
        <v>2828</v>
      </c>
    </row>
    <row r="1581" spans="1:2" ht="20.100000000000001" customHeight="1" x14ac:dyDescent="0.3">
      <c r="A1581" s="12" t="s">
        <v>2829</v>
      </c>
      <c r="B1581" s="13" t="s">
        <v>2830</v>
      </c>
    </row>
    <row r="1582" spans="1:2" ht="20.100000000000001" customHeight="1" x14ac:dyDescent="0.3">
      <c r="A1582" s="12" t="s">
        <v>2831</v>
      </c>
      <c r="B1582" s="13" t="s">
        <v>2832</v>
      </c>
    </row>
    <row r="1583" spans="1:2" ht="20.100000000000001" customHeight="1" x14ac:dyDescent="0.3">
      <c r="A1583" s="12" t="s">
        <v>2833</v>
      </c>
      <c r="B1583" s="13" t="s">
        <v>2834</v>
      </c>
    </row>
    <row r="1584" spans="1:2" ht="20.100000000000001" customHeight="1" x14ac:dyDescent="0.3">
      <c r="A1584" s="12" t="s">
        <v>2835</v>
      </c>
      <c r="B1584" s="13" t="s">
        <v>2836</v>
      </c>
    </row>
    <row r="1585" spans="1:2" ht="20.100000000000001" customHeight="1" x14ac:dyDescent="0.3">
      <c r="A1585" s="12" t="s">
        <v>2837</v>
      </c>
      <c r="B1585" s="13" t="s">
        <v>2838</v>
      </c>
    </row>
    <row r="1586" spans="1:2" ht="20.100000000000001" customHeight="1" x14ac:dyDescent="0.3">
      <c r="A1586" s="12" t="s">
        <v>2839</v>
      </c>
      <c r="B1586" s="13" t="s">
        <v>2840</v>
      </c>
    </row>
    <row r="1587" spans="1:2" ht="20.100000000000001" customHeight="1" x14ac:dyDescent="0.3">
      <c r="A1587" s="12" t="s">
        <v>2841</v>
      </c>
      <c r="B1587" s="13" t="s">
        <v>2842</v>
      </c>
    </row>
    <row r="1588" spans="1:2" ht="20.100000000000001" customHeight="1" x14ac:dyDescent="0.3">
      <c r="A1588" s="12" t="s">
        <v>2843</v>
      </c>
      <c r="B1588" s="13" t="s">
        <v>2844</v>
      </c>
    </row>
    <row r="1589" spans="1:2" ht="20.100000000000001" customHeight="1" x14ac:dyDescent="0.3">
      <c r="A1589" s="12" t="s">
        <v>2845</v>
      </c>
      <c r="B1589" s="13" t="s">
        <v>2846</v>
      </c>
    </row>
    <row r="1590" spans="1:2" ht="20.100000000000001" customHeight="1" x14ac:dyDescent="0.3">
      <c r="A1590" s="12" t="s">
        <v>2847</v>
      </c>
      <c r="B1590" s="13" t="s">
        <v>2848</v>
      </c>
    </row>
    <row r="1591" spans="1:2" ht="20.100000000000001" customHeight="1" x14ac:dyDescent="0.3">
      <c r="A1591" s="12" t="s">
        <v>2849</v>
      </c>
      <c r="B1591" s="13" t="s">
        <v>2848</v>
      </c>
    </row>
    <row r="1592" spans="1:2" ht="20.100000000000001" customHeight="1" x14ac:dyDescent="0.3">
      <c r="A1592" s="14">
        <v>21</v>
      </c>
      <c r="B1592" s="13" t="s">
        <v>2850</v>
      </c>
    </row>
    <row r="1593" spans="1:2" ht="20.100000000000001" customHeight="1" x14ac:dyDescent="0.3">
      <c r="A1593" s="14" t="s">
        <v>2851</v>
      </c>
      <c r="B1593" s="13" t="s">
        <v>2852</v>
      </c>
    </row>
    <row r="1594" spans="1:2" ht="20.100000000000001" customHeight="1" x14ac:dyDescent="0.3">
      <c r="A1594" s="14" t="s">
        <v>2853</v>
      </c>
      <c r="B1594" s="13" t="s">
        <v>2852</v>
      </c>
    </row>
    <row r="1595" spans="1:2" ht="20.100000000000001" customHeight="1" x14ac:dyDescent="0.3">
      <c r="A1595" s="14" t="s">
        <v>2854</v>
      </c>
      <c r="B1595" s="13" t="s">
        <v>2855</v>
      </c>
    </row>
    <row r="1596" spans="1:2" ht="20.100000000000001" customHeight="1" x14ac:dyDescent="0.3">
      <c r="A1596" s="14" t="s">
        <v>2856</v>
      </c>
      <c r="B1596" s="13" t="s">
        <v>2855</v>
      </c>
    </row>
    <row r="1597" spans="1:2" ht="20.100000000000001" customHeight="1" x14ac:dyDescent="0.3">
      <c r="A1597" s="14" t="s">
        <v>2857</v>
      </c>
      <c r="B1597" s="13" t="s">
        <v>2858</v>
      </c>
    </row>
    <row r="1598" spans="1:2" ht="20.100000000000001" customHeight="1" x14ac:dyDescent="0.3">
      <c r="A1598" s="14" t="s">
        <v>2859</v>
      </c>
      <c r="B1598" s="13" t="s">
        <v>2858</v>
      </c>
    </row>
    <row r="1599" spans="1:2" ht="41.1" customHeight="1" x14ac:dyDescent="0.3">
      <c r="A1599" s="14" t="s">
        <v>2860</v>
      </c>
      <c r="B1599" s="13" t="s">
        <v>2861</v>
      </c>
    </row>
    <row r="1600" spans="1:2" ht="38.1" customHeight="1" x14ac:dyDescent="0.3">
      <c r="A1600" s="14" t="s">
        <v>2862</v>
      </c>
      <c r="B1600" s="13" t="s">
        <v>2863</v>
      </c>
    </row>
    <row r="1601" spans="1:2" ht="17.100000000000001" customHeight="1" x14ac:dyDescent="0.3">
      <c r="A1601" s="14" t="s">
        <v>2864</v>
      </c>
      <c r="B1601" s="13" t="s">
        <v>2865</v>
      </c>
    </row>
    <row r="1602" spans="1:2" ht="17.100000000000001" customHeight="1" x14ac:dyDescent="0.3">
      <c r="A1602" s="14" t="s">
        <v>2866</v>
      </c>
      <c r="B1602" s="13" t="s">
        <v>2867</v>
      </c>
    </row>
    <row r="1603" spans="1:2" ht="17.100000000000001" customHeight="1" x14ac:dyDescent="0.3">
      <c r="A1603" s="14" t="s">
        <v>2868</v>
      </c>
      <c r="B1603" s="13" t="s">
        <v>2867</v>
      </c>
    </row>
    <row r="1604" spans="1:2" ht="17.100000000000001" customHeight="1" x14ac:dyDescent="0.3">
      <c r="A1604" s="14" t="s">
        <v>2869</v>
      </c>
      <c r="B1604" s="13" t="s">
        <v>2870</v>
      </c>
    </row>
    <row r="1605" spans="1:2" ht="17.100000000000001" customHeight="1" x14ac:dyDescent="0.3">
      <c r="A1605" s="14" t="s">
        <v>2871</v>
      </c>
      <c r="B1605" s="13" t="s">
        <v>2872</v>
      </c>
    </row>
    <row r="1606" spans="1:2" ht="17.100000000000001" customHeight="1" x14ac:dyDescent="0.3">
      <c r="A1606" s="14" t="s">
        <v>2873</v>
      </c>
      <c r="B1606" s="13" t="s">
        <v>2874</v>
      </c>
    </row>
    <row r="1607" spans="1:2" ht="17.100000000000001" customHeight="1" x14ac:dyDescent="0.3">
      <c r="A1607" s="14" t="s">
        <v>2875</v>
      </c>
      <c r="B1607" s="13" t="s">
        <v>2876</v>
      </c>
    </row>
    <row r="1608" spans="1:2" ht="17.100000000000001" customHeight="1" x14ac:dyDescent="0.3">
      <c r="A1608" s="14" t="s">
        <v>2877</v>
      </c>
      <c r="B1608" s="13" t="s">
        <v>2878</v>
      </c>
    </row>
    <row r="1609" spans="1:2" ht="17.100000000000001" customHeight="1" x14ac:dyDescent="0.3">
      <c r="A1609" s="14" t="s">
        <v>2879</v>
      </c>
      <c r="B1609" s="13" t="s">
        <v>2880</v>
      </c>
    </row>
    <row r="1610" spans="1:2" ht="17.100000000000001" customHeight="1" x14ac:dyDescent="0.3">
      <c r="A1610" s="14" t="s">
        <v>2881</v>
      </c>
      <c r="B1610" s="13" t="s">
        <v>2880</v>
      </c>
    </row>
    <row r="1611" spans="1:2" ht="17.100000000000001" customHeight="1" x14ac:dyDescent="0.3">
      <c r="A1611" s="14" t="s">
        <v>2882</v>
      </c>
      <c r="B1611" s="13" t="s">
        <v>2883</v>
      </c>
    </row>
    <row r="1612" spans="1:2" ht="17.100000000000001" customHeight="1" x14ac:dyDescent="0.3">
      <c r="A1612" s="14" t="s">
        <v>2884</v>
      </c>
      <c r="B1612" s="13" t="s">
        <v>2883</v>
      </c>
    </row>
    <row r="1613" spans="1:2" ht="17.100000000000001" customHeight="1" x14ac:dyDescent="0.3">
      <c r="A1613" s="14" t="s">
        <v>2885</v>
      </c>
      <c r="B1613" s="13" t="s">
        <v>2886</v>
      </c>
    </row>
    <row r="1614" spans="1:2" ht="17.100000000000001" customHeight="1" x14ac:dyDescent="0.3">
      <c r="A1614" s="14" t="s">
        <v>2887</v>
      </c>
      <c r="B1614" s="13" t="s">
        <v>2886</v>
      </c>
    </row>
    <row r="1615" spans="1:2" ht="17.100000000000001" customHeight="1" x14ac:dyDescent="0.3">
      <c r="A1615" s="12" t="s">
        <v>2888</v>
      </c>
      <c r="B1615" s="13" t="s">
        <v>2889</v>
      </c>
    </row>
    <row r="1616" spans="1:2" ht="17.100000000000001" customHeight="1" x14ac:dyDescent="0.3">
      <c r="A1616" s="12" t="s">
        <v>2890</v>
      </c>
      <c r="B1616" s="13" t="s">
        <v>2891</v>
      </c>
    </row>
    <row r="1617" spans="1:2" ht="17.100000000000001" customHeight="1" x14ac:dyDescent="0.3">
      <c r="A1617" s="12" t="s">
        <v>2892</v>
      </c>
      <c r="B1617" s="13" t="s">
        <v>2893</v>
      </c>
    </row>
    <row r="1618" spans="1:2" ht="17.100000000000001" customHeight="1" x14ac:dyDescent="0.3">
      <c r="A1618" s="12" t="s">
        <v>2894</v>
      </c>
      <c r="B1618" s="13" t="s">
        <v>2895</v>
      </c>
    </row>
    <row r="1619" spans="1:2" ht="17.100000000000001" customHeight="1" x14ac:dyDescent="0.3">
      <c r="A1619" s="12" t="s">
        <v>2896</v>
      </c>
      <c r="B1619" s="13" t="s">
        <v>2897</v>
      </c>
    </row>
    <row r="1620" spans="1:2" ht="17.100000000000001" customHeight="1" x14ac:dyDescent="0.3">
      <c r="A1620" s="12" t="s">
        <v>2898</v>
      </c>
      <c r="B1620" s="13" t="s">
        <v>2899</v>
      </c>
    </row>
    <row r="1621" spans="1:2" ht="17.100000000000001" customHeight="1" x14ac:dyDescent="0.3">
      <c r="A1621" s="12" t="s">
        <v>2900</v>
      </c>
      <c r="B1621" s="13" t="s">
        <v>2901</v>
      </c>
    </row>
    <row r="1622" spans="1:2" ht="17.100000000000001" customHeight="1" x14ac:dyDescent="0.3">
      <c r="A1622" s="12" t="s">
        <v>2902</v>
      </c>
      <c r="B1622" s="13" t="s">
        <v>2903</v>
      </c>
    </row>
    <row r="1623" spans="1:2" ht="17.100000000000001" customHeight="1" x14ac:dyDescent="0.3">
      <c r="A1623" s="12" t="s">
        <v>2904</v>
      </c>
      <c r="B1623" s="13" t="s">
        <v>2905</v>
      </c>
    </row>
    <row r="1624" spans="1:2" ht="17.100000000000001" customHeight="1" x14ac:dyDescent="0.3">
      <c r="A1624" s="12" t="s">
        <v>2906</v>
      </c>
      <c r="B1624" s="13" t="s">
        <v>2907</v>
      </c>
    </row>
    <row r="1625" spans="1:2" ht="17.100000000000001" customHeight="1" x14ac:dyDescent="0.3">
      <c r="A1625" s="12" t="s">
        <v>2908</v>
      </c>
      <c r="B1625" s="13" t="s">
        <v>2907</v>
      </c>
    </row>
    <row r="1626" spans="1:2" ht="17.100000000000001" customHeight="1" x14ac:dyDescent="0.3">
      <c r="A1626" s="14">
        <v>22</v>
      </c>
      <c r="B1626" s="13" t="s">
        <v>2909</v>
      </c>
    </row>
    <row r="1627" spans="1:2" ht="17.100000000000001" customHeight="1" x14ac:dyDescent="0.3">
      <c r="A1627" s="14" t="s">
        <v>2910</v>
      </c>
      <c r="B1627" s="13" t="s">
        <v>2911</v>
      </c>
    </row>
    <row r="1628" spans="1:2" ht="17.100000000000001" customHeight="1" x14ac:dyDescent="0.3">
      <c r="A1628" s="14" t="s">
        <v>2912</v>
      </c>
      <c r="B1628" s="13" t="s">
        <v>2913</v>
      </c>
    </row>
    <row r="1629" spans="1:2" ht="17.100000000000001" customHeight="1" x14ac:dyDescent="0.3">
      <c r="A1629" s="14" t="s">
        <v>2914</v>
      </c>
      <c r="B1629" s="13" t="s">
        <v>2915</v>
      </c>
    </row>
    <row r="1630" spans="1:2" ht="17.100000000000001" customHeight="1" x14ac:dyDescent="0.3">
      <c r="A1630" s="14" t="s">
        <v>2916</v>
      </c>
      <c r="B1630" s="13" t="s">
        <v>2917</v>
      </c>
    </row>
    <row r="1631" spans="1:2" ht="17.100000000000001" customHeight="1" x14ac:dyDescent="0.3">
      <c r="A1631" s="14" t="s">
        <v>2918</v>
      </c>
      <c r="B1631" s="13" t="s">
        <v>2919</v>
      </c>
    </row>
    <row r="1632" spans="1:2" ht="17.100000000000001" customHeight="1" x14ac:dyDescent="0.3">
      <c r="A1632" s="14" t="s">
        <v>2920</v>
      </c>
      <c r="B1632" s="13" t="s">
        <v>2921</v>
      </c>
    </row>
    <row r="1633" spans="1:2" ht="17.100000000000001" customHeight="1" x14ac:dyDescent="0.3">
      <c r="A1633" s="14" t="s">
        <v>2922</v>
      </c>
      <c r="B1633" s="13" t="s">
        <v>2923</v>
      </c>
    </row>
    <row r="1634" spans="1:2" ht="27.9" customHeight="1" x14ac:dyDescent="0.3">
      <c r="A1634" s="14" t="s">
        <v>2924</v>
      </c>
      <c r="B1634" s="13" t="s">
        <v>2925</v>
      </c>
    </row>
    <row r="1635" spans="1:2" ht="21" customHeight="1" x14ac:dyDescent="0.3">
      <c r="A1635" s="14" t="s">
        <v>2926</v>
      </c>
      <c r="B1635" s="13" t="s">
        <v>2927</v>
      </c>
    </row>
    <row r="1636" spans="1:2" ht="18" customHeight="1" x14ac:dyDescent="0.3">
      <c r="A1636" s="14" t="s">
        <v>2928</v>
      </c>
      <c r="B1636" s="13" t="s">
        <v>2929</v>
      </c>
    </row>
    <row r="1637" spans="1:2" ht="18" customHeight="1" x14ac:dyDescent="0.3">
      <c r="A1637" s="14" t="s">
        <v>2930</v>
      </c>
      <c r="B1637" s="13" t="s">
        <v>2929</v>
      </c>
    </row>
    <row r="1638" spans="1:2" ht="18" customHeight="1" x14ac:dyDescent="0.3">
      <c r="A1638" s="14" t="s">
        <v>2931</v>
      </c>
      <c r="B1638" s="13" t="s">
        <v>2932</v>
      </c>
    </row>
    <row r="1639" spans="1:2" ht="18" customHeight="1" x14ac:dyDescent="0.3">
      <c r="A1639" s="14" t="s">
        <v>2933</v>
      </c>
      <c r="B1639" s="13" t="s">
        <v>2932</v>
      </c>
    </row>
    <row r="1640" spans="1:2" ht="18" customHeight="1" x14ac:dyDescent="0.3">
      <c r="A1640" s="14" t="s">
        <v>2934</v>
      </c>
      <c r="B1640" s="13" t="s">
        <v>2935</v>
      </c>
    </row>
    <row r="1641" spans="1:2" ht="18" customHeight="1" x14ac:dyDescent="0.3">
      <c r="A1641" s="12" t="s">
        <v>2936</v>
      </c>
      <c r="B1641" s="13" t="s">
        <v>2937</v>
      </c>
    </row>
    <row r="1642" spans="1:2" ht="18" customHeight="1" x14ac:dyDescent="0.3">
      <c r="A1642" s="12" t="s">
        <v>2938</v>
      </c>
      <c r="B1642" s="13" t="s">
        <v>2937</v>
      </c>
    </row>
    <row r="1643" spans="1:2" ht="29.1" customHeight="1" x14ac:dyDescent="0.3">
      <c r="A1643" s="12" t="s">
        <v>2939</v>
      </c>
      <c r="B1643" s="13" t="s">
        <v>2940</v>
      </c>
    </row>
    <row r="1644" spans="1:2" ht="29.1" customHeight="1" x14ac:dyDescent="0.3">
      <c r="A1644" s="12" t="s">
        <v>2941</v>
      </c>
      <c r="B1644" s="13" t="s">
        <v>2940</v>
      </c>
    </row>
    <row r="1645" spans="1:2" ht="18" customHeight="1" x14ac:dyDescent="0.3">
      <c r="A1645" s="12" t="s">
        <v>2942</v>
      </c>
      <c r="B1645" s="13" t="s">
        <v>2943</v>
      </c>
    </row>
    <row r="1646" spans="1:2" ht="18" customHeight="1" x14ac:dyDescent="0.3">
      <c r="A1646" s="12" t="s">
        <v>2944</v>
      </c>
      <c r="B1646" s="13" t="s">
        <v>2943</v>
      </c>
    </row>
    <row r="1647" spans="1:2" ht="18" customHeight="1" x14ac:dyDescent="0.3">
      <c r="A1647" s="12" t="s">
        <v>2945</v>
      </c>
      <c r="B1647" s="13" t="s">
        <v>2946</v>
      </c>
    </row>
    <row r="1648" spans="1:2" ht="18" customHeight="1" x14ac:dyDescent="0.3">
      <c r="A1648" s="12" t="s">
        <v>2947</v>
      </c>
      <c r="B1648" s="13" t="s">
        <v>2946</v>
      </c>
    </row>
    <row r="1649" spans="1:2" ht="18" customHeight="1" x14ac:dyDescent="0.3">
      <c r="A1649" s="12" t="s">
        <v>2948</v>
      </c>
      <c r="B1649" s="13" t="s">
        <v>2949</v>
      </c>
    </row>
    <row r="1650" spans="1:2" ht="18" customHeight="1" x14ac:dyDescent="0.3">
      <c r="A1650" s="12" t="s">
        <v>2950</v>
      </c>
      <c r="B1650" s="13" t="s">
        <v>2949</v>
      </c>
    </row>
    <row r="1651" spans="1:2" ht="18" customHeight="1" x14ac:dyDescent="0.3">
      <c r="A1651" s="12" t="s">
        <v>2951</v>
      </c>
      <c r="B1651" s="13" t="s">
        <v>2952</v>
      </c>
    </row>
    <row r="1652" spans="1:2" ht="18" customHeight="1" x14ac:dyDescent="0.3">
      <c r="A1652" s="12" t="s">
        <v>2953</v>
      </c>
      <c r="B1652" s="13" t="s">
        <v>2952</v>
      </c>
    </row>
    <row r="1653" spans="1:2" ht="18" customHeight="1" x14ac:dyDescent="0.3">
      <c r="A1653" s="12" t="s">
        <v>2954</v>
      </c>
      <c r="B1653" s="13" t="s">
        <v>2955</v>
      </c>
    </row>
    <row r="1654" spans="1:2" ht="18" customHeight="1" x14ac:dyDescent="0.3">
      <c r="A1654" s="12" t="s">
        <v>2956</v>
      </c>
      <c r="B1654" s="13" t="s">
        <v>2957</v>
      </c>
    </row>
    <row r="1655" spans="1:2" ht="18" customHeight="1" x14ac:dyDescent="0.3">
      <c r="A1655" s="12" t="s">
        <v>2958</v>
      </c>
      <c r="B1655" s="13" t="s">
        <v>2959</v>
      </c>
    </row>
    <row r="1656" spans="1:2" ht="29.1" customHeight="1" x14ac:dyDescent="0.3">
      <c r="A1656" s="12" t="s">
        <v>2960</v>
      </c>
      <c r="B1656" s="13" t="s">
        <v>2961</v>
      </c>
    </row>
    <row r="1657" spans="1:2" ht="18" customHeight="1" x14ac:dyDescent="0.3">
      <c r="A1657" s="12" t="s">
        <v>2962</v>
      </c>
      <c r="B1657" s="13" t="s">
        <v>2963</v>
      </c>
    </row>
    <row r="1658" spans="1:2" ht="18" customHeight="1" x14ac:dyDescent="0.3">
      <c r="A1658" s="12" t="s">
        <v>2964</v>
      </c>
      <c r="B1658" s="13" t="s">
        <v>2963</v>
      </c>
    </row>
    <row r="1659" spans="1:2" ht="18" customHeight="1" x14ac:dyDescent="0.3">
      <c r="A1659" s="14" t="s">
        <v>2965</v>
      </c>
      <c r="B1659" s="13" t="s">
        <v>2966</v>
      </c>
    </row>
    <row r="1660" spans="1:2" ht="18" customHeight="1" x14ac:dyDescent="0.3">
      <c r="A1660" s="14" t="s">
        <v>2967</v>
      </c>
      <c r="B1660" s="13" t="s">
        <v>2968</v>
      </c>
    </row>
    <row r="1661" spans="1:2" ht="18" customHeight="1" x14ac:dyDescent="0.3">
      <c r="A1661" s="12" t="s">
        <v>2969</v>
      </c>
      <c r="B1661" s="13" t="s">
        <v>2970</v>
      </c>
    </row>
    <row r="1662" spans="1:2" ht="18" customHeight="1" x14ac:dyDescent="0.3">
      <c r="A1662" s="12" t="s">
        <v>2971</v>
      </c>
      <c r="B1662" s="13" t="s">
        <v>2970</v>
      </c>
    </row>
    <row r="1663" spans="1:2" ht="18" customHeight="1" x14ac:dyDescent="0.3">
      <c r="A1663" s="12" t="s">
        <v>2972</v>
      </c>
      <c r="B1663" s="13" t="s">
        <v>2973</v>
      </c>
    </row>
    <row r="1664" spans="1:2" ht="18" customHeight="1" x14ac:dyDescent="0.3">
      <c r="A1664" s="12" t="s">
        <v>2974</v>
      </c>
      <c r="B1664" s="13" t="s">
        <v>2975</v>
      </c>
    </row>
    <row r="1665" spans="1:2" ht="18" customHeight="1" x14ac:dyDescent="0.3">
      <c r="A1665" s="12" t="s">
        <v>2976</v>
      </c>
      <c r="B1665" s="13" t="s">
        <v>2977</v>
      </c>
    </row>
    <row r="1666" spans="1:2" ht="18" customHeight="1" x14ac:dyDescent="0.3">
      <c r="A1666" s="12" t="s">
        <v>2978</v>
      </c>
      <c r="B1666" s="13" t="s">
        <v>2979</v>
      </c>
    </row>
    <row r="1667" spans="1:2" ht="18" customHeight="1" x14ac:dyDescent="0.3">
      <c r="A1667" s="12" t="s">
        <v>2980</v>
      </c>
      <c r="B1667" s="13" t="s">
        <v>2979</v>
      </c>
    </row>
    <row r="1668" spans="1:2" ht="18" customHeight="1" x14ac:dyDescent="0.3">
      <c r="A1668" s="12" t="s">
        <v>2981</v>
      </c>
      <c r="B1668" s="13" t="s">
        <v>2982</v>
      </c>
    </row>
    <row r="1669" spans="1:2" ht="18" customHeight="1" x14ac:dyDescent="0.3">
      <c r="A1669" s="12" t="s">
        <v>2983</v>
      </c>
      <c r="B1669" s="13" t="s">
        <v>2984</v>
      </c>
    </row>
    <row r="1670" spans="1:2" ht="18" customHeight="1" x14ac:dyDescent="0.3">
      <c r="A1670" s="12" t="s">
        <v>2985</v>
      </c>
      <c r="B1670" s="13" t="s">
        <v>2986</v>
      </c>
    </row>
    <row r="1671" spans="1:2" ht="20.100000000000001" customHeight="1" x14ac:dyDescent="0.3">
      <c r="A1671" s="12" t="s">
        <v>2987</v>
      </c>
      <c r="B1671" s="13" t="s">
        <v>2988</v>
      </c>
    </row>
    <row r="1672" spans="1:2" ht="18" customHeight="1" x14ac:dyDescent="0.3">
      <c r="A1672" s="12" t="s">
        <v>2989</v>
      </c>
      <c r="B1672" s="13" t="s">
        <v>2988</v>
      </c>
    </row>
    <row r="1673" spans="1:2" ht="18" customHeight="1" x14ac:dyDescent="0.3">
      <c r="A1673" s="14" t="s">
        <v>2990</v>
      </c>
      <c r="B1673" s="13" t="s">
        <v>2991</v>
      </c>
    </row>
    <row r="1674" spans="1:2" ht="18" customHeight="1" x14ac:dyDescent="0.3">
      <c r="A1674" s="12" t="s">
        <v>2992</v>
      </c>
      <c r="B1674" s="13" t="s">
        <v>2991</v>
      </c>
    </row>
    <row r="1675" spans="1:2" ht="18" customHeight="1" x14ac:dyDescent="0.3">
      <c r="A1675" s="12" t="s">
        <v>2993</v>
      </c>
      <c r="B1675" s="13" t="s">
        <v>2994</v>
      </c>
    </row>
    <row r="1676" spans="1:2" ht="18" customHeight="1" x14ac:dyDescent="0.3">
      <c r="A1676" s="12" t="s">
        <v>2995</v>
      </c>
      <c r="B1676" s="13" t="s">
        <v>2996</v>
      </c>
    </row>
    <row r="1677" spans="1:2" ht="18" customHeight="1" x14ac:dyDescent="0.3">
      <c r="A1677" s="12" t="s">
        <v>2997</v>
      </c>
      <c r="B1677" s="13" t="s">
        <v>2998</v>
      </c>
    </row>
    <row r="1678" spans="1:2" ht="18" customHeight="1" x14ac:dyDescent="0.3">
      <c r="A1678" s="12" t="s">
        <v>2999</v>
      </c>
      <c r="B1678" s="13" t="s">
        <v>3000</v>
      </c>
    </row>
    <row r="1679" spans="1:2" ht="18" customHeight="1" x14ac:dyDescent="0.3">
      <c r="A1679" s="12" t="s">
        <v>3001</v>
      </c>
      <c r="B1679" s="13" t="s">
        <v>3002</v>
      </c>
    </row>
    <row r="1680" spans="1:2" ht="18" customHeight="1" x14ac:dyDescent="0.3">
      <c r="A1680" s="12" t="s">
        <v>3003</v>
      </c>
      <c r="B1680" s="13" t="s">
        <v>3004</v>
      </c>
    </row>
    <row r="1681" spans="1:2" ht="18" customHeight="1" x14ac:dyDescent="0.3">
      <c r="A1681" s="12" t="s">
        <v>3005</v>
      </c>
      <c r="B1681" s="13" t="s">
        <v>3004</v>
      </c>
    </row>
    <row r="1682" spans="1:2" ht="18" customHeight="1" x14ac:dyDescent="0.3">
      <c r="A1682" s="14" t="s">
        <v>3006</v>
      </c>
      <c r="B1682" s="13" t="s">
        <v>3007</v>
      </c>
    </row>
    <row r="1683" spans="1:2" ht="18" customHeight="1" x14ac:dyDescent="0.3">
      <c r="A1683" s="12" t="s">
        <v>3008</v>
      </c>
      <c r="B1683" s="13" t="s">
        <v>3009</v>
      </c>
    </row>
    <row r="1684" spans="1:2" ht="18" customHeight="1" x14ac:dyDescent="0.3">
      <c r="A1684" s="12" t="s">
        <v>3010</v>
      </c>
      <c r="B1684" s="13" t="s">
        <v>3011</v>
      </c>
    </row>
    <row r="1685" spans="1:2" ht="18" customHeight="1" x14ac:dyDescent="0.3">
      <c r="A1685" s="12" t="s">
        <v>3012</v>
      </c>
      <c r="B1685" s="13" t="s">
        <v>3013</v>
      </c>
    </row>
    <row r="1686" spans="1:2" ht="18" customHeight="1" x14ac:dyDescent="0.3">
      <c r="A1686" s="12" t="s">
        <v>3014</v>
      </c>
      <c r="B1686" s="13" t="s">
        <v>3015</v>
      </c>
    </row>
    <row r="1687" spans="1:2" ht="18" customHeight="1" x14ac:dyDescent="0.3">
      <c r="A1687" s="12" t="s">
        <v>3016</v>
      </c>
      <c r="B1687" s="13" t="s">
        <v>3017</v>
      </c>
    </row>
    <row r="1688" spans="1:2" ht="18" customHeight="1" x14ac:dyDescent="0.3">
      <c r="A1688" s="12" t="s">
        <v>3018</v>
      </c>
      <c r="B1688" s="13" t="s">
        <v>3019</v>
      </c>
    </row>
    <row r="1689" spans="1:2" ht="18" customHeight="1" x14ac:dyDescent="0.3">
      <c r="A1689" s="12" t="s">
        <v>3020</v>
      </c>
      <c r="B1689" s="13" t="s">
        <v>3021</v>
      </c>
    </row>
    <row r="1690" spans="1:2" ht="18" customHeight="1" x14ac:dyDescent="0.3">
      <c r="A1690" s="12" t="s">
        <v>3022</v>
      </c>
      <c r="B1690" s="13" t="s">
        <v>3023</v>
      </c>
    </row>
    <row r="1691" spans="1:2" ht="18" customHeight="1" x14ac:dyDescent="0.3">
      <c r="A1691" s="12" t="s">
        <v>3024</v>
      </c>
      <c r="B1691" s="13" t="s">
        <v>3023</v>
      </c>
    </row>
    <row r="1692" spans="1:2" ht="18" customHeight="1" x14ac:dyDescent="0.3">
      <c r="A1692" s="12" t="s">
        <v>3025</v>
      </c>
      <c r="B1692" s="13" t="s">
        <v>3026</v>
      </c>
    </row>
    <row r="1693" spans="1:2" ht="18" customHeight="1" x14ac:dyDescent="0.3">
      <c r="A1693" s="12" t="s">
        <v>3027</v>
      </c>
      <c r="B1693" s="13" t="s">
        <v>3026</v>
      </c>
    </row>
    <row r="1694" spans="1:2" ht="18" customHeight="1" x14ac:dyDescent="0.3">
      <c r="A1694" s="14" t="s">
        <v>3028</v>
      </c>
      <c r="B1694" s="13" t="s">
        <v>3029</v>
      </c>
    </row>
    <row r="1695" spans="1:2" ht="18" customHeight="1" x14ac:dyDescent="0.3">
      <c r="A1695" s="12" t="s">
        <v>3030</v>
      </c>
      <c r="B1695" s="13" t="s">
        <v>3031</v>
      </c>
    </row>
    <row r="1696" spans="1:2" ht="18" customHeight="1" x14ac:dyDescent="0.3">
      <c r="A1696" s="12" t="s">
        <v>3032</v>
      </c>
      <c r="B1696" s="13" t="s">
        <v>3031</v>
      </c>
    </row>
    <row r="1697" spans="1:2" ht="18" customHeight="1" x14ac:dyDescent="0.3">
      <c r="A1697" s="12" t="s">
        <v>3033</v>
      </c>
      <c r="B1697" s="13" t="s">
        <v>3034</v>
      </c>
    </row>
    <row r="1698" spans="1:2" ht="18" customHeight="1" x14ac:dyDescent="0.3">
      <c r="A1698" s="12" t="s">
        <v>3035</v>
      </c>
      <c r="B1698" s="13" t="s">
        <v>3036</v>
      </c>
    </row>
    <row r="1699" spans="1:2" ht="18" customHeight="1" x14ac:dyDescent="0.3">
      <c r="A1699" s="12" t="s">
        <v>3037</v>
      </c>
      <c r="B1699" s="13" t="s">
        <v>3038</v>
      </c>
    </row>
    <row r="1700" spans="1:2" ht="18" customHeight="1" x14ac:dyDescent="0.3">
      <c r="A1700" s="12" t="s">
        <v>3039</v>
      </c>
      <c r="B1700" s="13" t="s">
        <v>3040</v>
      </c>
    </row>
    <row r="1701" spans="1:2" ht="18" customHeight="1" x14ac:dyDescent="0.3">
      <c r="A1701" s="12" t="s">
        <v>3041</v>
      </c>
      <c r="B1701" s="13" t="s">
        <v>3042</v>
      </c>
    </row>
    <row r="1702" spans="1:2" ht="18" customHeight="1" x14ac:dyDescent="0.3">
      <c r="A1702" s="12" t="s">
        <v>3043</v>
      </c>
      <c r="B1702" s="13" t="s">
        <v>3044</v>
      </c>
    </row>
    <row r="1703" spans="1:2" ht="18" customHeight="1" x14ac:dyDescent="0.3">
      <c r="A1703" s="12" t="s">
        <v>3045</v>
      </c>
      <c r="B1703" s="13" t="s">
        <v>3046</v>
      </c>
    </row>
    <row r="1704" spans="1:2" ht="18" customHeight="1" x14ac:dyDescent="0.3">
      <c r="A1704" s="12" t="s">
        <v>3047</v>
      </c>
      <c r="B1704" s="13" t="s">
        <v>3048</v>
      </c>
    </row>
    <row r="1705" spans="1:2" ht="27.9" customHeight="1" x14ac:dyDescent="0.3">
      <c r="A1705" s="12" t="s">
        <v>3049</v>
      </c>
      <c r="B1705" s="13" t="s">
        <v>3050</v>
      </c>
    </row>
    <row r="1706" spans="1:2" ht="18" customHeight="1" x14ac:dyDescent="0.3">
      <c r="A1706" s="12" t="s">
        <v>3051</v>
      </c>
      <c r="B1706" s="13" t="s">
        <v>3052</v>
      </c>
    </row>
    <row r="1707" spans="1:2" ht="18" customHeight="1" x14ac:dyDescent="0.3">
      <c r="A1707" s="12" t="s">
        <v>3053</v>
      </c>
      <c r="B1707" s="13" t="s">
        <v>3054</v>
      </c>
    </row>
    <row r="1708" spans="1:2" ht="18" customHeight="1" x14ac:dyDescent="0.3">
      <c r="A1708" s="14">
        <v>23</v>
      </c>
      <c r="B1708" s="13" t="s">
        <v>3055</v>
      </c>
    </row>
    <row r="1709" spans="1:2" ht="20.100000000000001" customHeight="1" x14ac:dyDescent="0.3">
      <c r="A1709" s="14" t="s">
        <v>3056</v>
      </c>
      <c r="B1709" s="13" t="s">
        <v>3057</v>
      </c>
    </row>
    <row r="1710" spans="1:2" ht="17.100000000000001" customHeight="1" x14ac:dyDescent="0.3">
      <c r="A1710" s="14" t="s">
        <v>3058</v>
      </c>
      <c r="B1710" s="13" t="s">
        <v>3059</v>
      </c>
    </row>
    <row r="1711" spans="1:2" ht="17.100000000000001" customHeight="1" x14ac:dyDescent="0.3">
      <c r="A1711" s="14" t="s">
        <v>3060</v>
      </c>
      <c r="B1711" s="13" t="s">
        <v>3059</v>
      </c>
    </row>
    <row r="1712" spans="1:2" ht="17.100000000000001" customHeight="1" x14ac:dyDescent="0.3">
      <c r="A1712" s="14" t="s">
        <v>3061</v>
      </c>
      <c r="B1712" s="13" t="s">
        <v>3062</v>
      </c>
    </row>
    <row r="1713" spans="1:2" ht="17.100000000000001" customHeight="1" x14ac:dyDescent="0.3">
      <c r="A1713" s="14" t="s">
        <v>3063</v>
      </c>
      <c r="B1713" s="13" t="s">
        <v>3064</v>
      </c>
    </row>
    <row r="1714" spans="1:2" ht="17.100000000000001" customHeight="1" x14ac:dyDescent="0.3">
      <c r="A1714" s="14" t="s">
        <v>3065</v>
      </c>
      <c r="B1714" s="13" t="s">
        <v>3066</v>
      </c>
    </row>
    <row r="1715" spans="1:2" ht="17.100000000000001" customHeight="1" x14ac:dyDescent="0.3">
      <c r="A1715" s="14" t="s">
        <v>3067</v>
      </c>
      <c r="B1715" s="13" t="s">
        <v>3066</v>
      </c>
    </row>
    <row r="1716" spans="1:2" ht="17.100000000000001" customHeight="1" x14ac:dyDescent="0.3">
      <c r="A1716" s="14" t="s">
        <v>3068</v>
      </c>
      <c r="B1716" s="13" t="s">
        <v>3069</v>
      </c>
    </row>
    <row r="1717" spans="1:2" ht="17.100000000000001" customHeight="1" x14ac:dyDescent="0.3">
      <c r="A1717" s="14" t="s">
        <v>3070</v>
      </c>
      <c r="B1717" s="13" t="s">
        <v>3069</v>
      </c>
    </row>
    <row r="1718" spans="1:2" ht="27.9" customHeight="1" x14ac:dyDescent="0.3">
      <c r="A1718" s="14" t="s">
        <v>3071</v>
      </c>
      <c r="B1718" s="13" t="s">
        <v>3072</v>
      </c>
    </row>
    <row r="1719" spans="1:2" ht="17.100000000000001" customHeight="1" x14ac:dyDescent="0.3">
      <c r="A1719" s="14" t="s">
        <v>3073</v>
      </c>
      <c r="B1719" s="13" t="s">
        <v>3074</v>
      </c>
    </row>
    <row r="1720" spans="1:2" ht="17.100000000000001" customHeight="1" x14ac:dyDescent="0.3">
      <c r="A1720" s="14" t="s">
        <v>3075</v>
      </c>
      <c r="B1720" s="13" t="s">
        <v>3076</v>
      </c>
    </row>
    <row r="1721" spans="1:2" ht="17.100000000000001" customHeight="1" x14ac:dyDescent="0.3">
      <c r="A1721" s="14" t="s">
        <v>3077</v>
      </c>
      <c r="B1721" s="13" t="s">
        <v>3078</v>
      </c>
    </row>
    <row r="1722" spans="1:2" ht="17.100000000000001" customHeight="1" x14ac:dyDescent="0.3">
      <c r="A1722" s="14" t="s">
        <v>3079</v>
      </c>
      <c r="B1722" s="13" t="s">
        <v>3078</v>
      </c>
    </row>
    <row r="1723" spans="1:2" ht="17.100000000000001" customHeight="1" x14ac:dyDescent="0.3">
      <c r="A1723" s="14" t="s">
        <v>3080</v>
      </c>
      <c r="B1723" s="13" t="s">
        <v>3081</v>
      </c>
    </row>
    <row r="1724" spans="1:2" ht="17.100000000000001" customHeight="1" x14ac:dyDescent="0.3">
      <c r="A1724" s="12" t="s">
        <v>3082</v>
      </c>
      <c r="B1724" s="13" t="s">
        <v>3081</v>
      </c>
    </row>
    <row r="1725" spans="1:2" ht="27.9" customHeight="1" x14ac:dyDescent="0.3">
      <c r="A1725" s="12" t="s">
        <v>3083</v>
      </c>
      <c r="B1725" s="13" t="s">
        <v>3084</v>
      </c>
    </row>
    <row r="1726" spans="1:2" ht="17.100000000000001" customHeight="1" x14ac:dyDescent="0.3">
      <c r="A1726" s="12" t="s">
        <v>3085</v>
      </c>
      <c r="B1726" s="13" t="s">
        <v>3086</v>
      </c>
    </row>
    <row r="1727" spans="1:2" ht="17.100000000000001" customHeight="1" x14ac:dyDescent="0.3">
      <c r="A1727" s="12" t="s">
        <v>3087</v>
      </c>
      <c r="B1727" s="13" t="s">
        <v>3088</v>
      </c>
    </row>
    <row r="1728" spans="1:2" ht="17.100000000000001" customHeight="1" x14ac:dyDescent="0.3">
      <c r="A1728" s="12" t="s">
        <v>3089</v>
      </c>
      <c r="B1728" s="13" t="s">
        <v>3090</v>
      </c>
    </row>
    <row r="1729" spans="1:2" ht="17.100000000000001" customHeight="1" x14ac:dyDescent="0.3">
      <c r="A1729" s="12" t="s">
        <v>3091</v>
      </c>
      <c r="B1729" s="13" t="s">
        <v>3092</v>
      </c>
    </row>
    <row r="1730" spans="1:2" ht="17.100000000000001" customHeight="1" x14ac:dyDescent="0.3">
      <c r="A1730" s="12" t="s">
        <v>3093</v>
      </c>
      <c r="B1730" s="13" t="s">
        <v>3094</v>
      </c>
    </row>
    <row r="1731" spans="1:2" ht="17.100000000000001" customHeight="1" x14ac:dyDescent="0.3">
      <c r="A1731" s="12" t="s">
        <v>3095</v>
      </c>
      <c r="B1731" s="13" t="s">
        <v>3096</v>
      </c>
    </row>
    <row r="1732" spans="1:2" ht="17.100000000000001" customHeight="1" x14ac:dyDescent="0.3">
      <c r="A1732" s="12" t="s">
        <v>3097</v>
      </c>
      <c r="B1732" s="13" t="s">
        <v>3098</v>
      </c>
    </row>
    <row r="1733" spans="1:2" ht="17.100000000000001" customHeight="1" x14ac:dyDescent="0.3">
      <c r="A1733" s="14" t="s">
        <v>3099</v>
      </c>
      <c r="B1733" s="13" t="s">
        <v>3100</v>
      </c>
    </row>
    <row r="1734" spans="1:2" ht="17.100000000000001" customHeight="1" x14ac:dyDescent="0.3">
      <c r="A1734" s="12" t="s">
        <v>3101</v>
      </c>
      <c r="B1734" s="13" t="s">
        <v>3100</v>
      </c>
    </row>
    <row r="1735" spans="1:2" ht="17.100000000000001" customHeight="1" x14ac:dyDescent="0.3">
      <c r="A1735" s="12" t="s">
        <v>3102</v>
      </c>
      <c r="B1735" s="13" t="s">
        <v>3103</v>
      </c>
    </row>
    <row r="1736" spans="1:2" ht="17.100000000000001" customHeight="1" x14ac:dyDescent="0.3">
      <c r="A1736" s="12" t="s">
        <v>3104</v>
      </c>
      <c r="B1736" s="13" t="s">
        <v>3105</v>
      </c>
    </row>
    <row r="1737" spans="1:2" ht="17.100000000000001" customHeight="1" x14ac:dyDescent="0.3">
      <c r="A1737" s="12" t="s">
        <v>3106</v>
      </c>
      <c r="B1737" s="13" t="s">
        <v>3107</v>
      </c>
    </row>
    <row r="1738" spans="1:2" ht="17.100000000000001" customHeight="1" x14ac:dyDescent="0.3">
      <c r="A1738" s="12" t="s">
        <v>3108</v>
      </c>
      <c r="B1738" s="13" t="s">
        <v>3107</v>
      </c>
    </row>
    <row r="1739" spans="1:2" ht="17.100000000000001" customHeight="1" x14ac:dyDescent="0.3">
      <c r="A1739" s="14" t="s">
        <v>3109</v>
      </c>
      <c r="B1739" s="13" t="s">
        <v>3110</v>
      </c>
    </row>
    <row r="1740" spans="1:2" ht="17.100000000000001" customHeight="1" x14ac:dyDescent="0.3">
      <c r="A1740" s="12" t="s">
        <v>3111</v>
      </c>
      <c r="B1740" s="13" t="s">
        <v>3112</v>
      </c>
    </row>
    <row r="1741" spans="1:2" ht="17.100000000000001" customHeight="1" x14ac:dyDescent="0.3">
      <c r="A1741" s="12" t="s">
        <v>3113</v>
      </c>
      <c r="B1741" s="13" t="s">
        <v>3114</v>
      </c>
    </row>
    <row r="1742" spans="1:2" ht="27.9" customHeight="1" x14ac:dyDescent="0.3">
      <c r="A1742" s="12" t="s">
        <v>3115</v>
      </c>
      <c r="B1742" s="13" t="s">
        <v>3116</v>
      </c>
    </row>
    <row r="1743" spans="1:2" ht="17.100000000000001" customHeight="1" x14ac:dyDescent="0.3">
      <c r="A1743" s="12" t="s">
        <v>3117</v>
      </c>
      <c r="B1743" s="13" t="s">
        <v>3118</v>
      </c>
    </row>
    <row r="1744" spans="1:2" ht="17.100000000000001" customHeight="1" x14ac:dyDescent="0.3">
      <c r="A1744" s="12" t="s">
        <v>3119</v>
      </c>
      <c r="B1744" s="13" t="s">
        <v>3120</v>
      </c>
    </row>
    <row r="1745" spans="1:2" ht="27.9" customHeight="1" x14ac:dyDescent="0.3">
      <c r="A1745" s="12" t="s">
        <v>3121</v>
      </c>
      <c r="B1745" s="13" t="s">
        <v>3122</v>
      </c>
    </row>
    <row r="1746" spans="1:2" ht="20.100000000000001" customHeight="1" x14ac:dyDescent="0.3">
      <c r="A1746" s="12" t="s">
        <v>3123</v>
      </c>
      <c r="B1746" s="13" t="s">
        <v>3124</v>
      </c>
    </row>
    <row r="1747" spans="1:2" ht="17.100000000000001" customHeight="1" x14ac:dyDescent="0.3">
      <c r="A1747" s="12" t="s">
        <v>3125</v>
      </c>
      <c r="B1747" s="13" t="s">
        <v>3126</v>
      </c>
    </row>
    <row r="1748" spans="1:2" ht="17.100000000000001" customHeight="1" x14ac:dyDescent="0.3">
      <c r="A1748" s="12" t="s">
        <v>3127</v>
      </c>
      <c r="B1748" s="13" t="s">
        <v>3128</v>
      </c>
    </row>
    <row r="1749" spans="1:2" ht="17.100000000000001" customHeight="1" x14ac:dyDescent="0.3">
      <c r="A1749" s="12" t="s">
        <v>3129</v>
      </c>
      <c r="B1749" s="13" t="s">
        <v>3130</v>
      </c>
    </row>
    <row r="1750" spans="1:2" ht="27.9" customHeight="1" x14ac:dyDescent="0.3">
      <c r="A1750" s="12" t="s">
        <v>3131</v>
      </c>
      <c r="B1750" s="13" t="s">
        <v>3132</v>
      </c>
    </row>
    <row r="1751" spans="1:2" ht="17.100000000000001" customHeight="1" x14ac:dyDescent="0.3">
      <c r="A1751" s="12" t="s">
        <v>3133</v>
      </c>
      <c r="B1751" s="13" t="s">
        <v>3134</v>
      </c>
    </row>
    <row r="1752" spans="1:2" ht="17.100000000000001" customHeight="1" x14ac:dyDescent="0.3">
      <c r="A1752" s="12" t="s">
        <v>3135</v>
      </c>
      <c r="B1752" s="13" t="s">
        <v>3136</v>
      </c>
    </row>
    <row r="1753" spans="1:2" ht="17.100000000000001" customHeight="1" x14ac:dyDescent="0.3">
      <c r="A1753" s="14" t="s">
        <v>3137</v>
      </c>
      <c r="B1753" s="13" t="s">
        <v>3138</v>
      </c>
    </row>
    <row r="1754" spans="1:2" ht="17.100000000000001" customHeight="1" x14ac:dyDescent="0.3">
      <c r="A1754" s="14" t="s">
        <v>3139</v>
      </c>
      <c r="B1754" s="13" t="s">
        <v>3138</v>
      </c>
    </row>
    <row r="1755" spans="1:2" ht="17.100000000000001" customHeight="1" x14ac:dyDescent="0.3">
      <c r="A1755" s="12" t="s">
        <v>3140</v>
      </c>
      <c r="B1755" s="13" t="s">
        <v>3138</v>
      </c>
    </row>
    <row r="1756" spans="1:2" ht="17.100000000000001" customHeight="1" x14ac:dyDescent="0.3">
      <c r="A1756" s="12" t="s">
        <v>3141</v>
      </c>
      <c r="B1756" s="13" t="s">
        <v>3142</v>
      </c>
    </row>
    <row r="1757" spans="1:2" ht="27.9" customHeight="1" x14ac:dyDescent="0.3">
      <c r="A1757" s="12" t="s">
        <v>3143</v>
      </c>
      <c r="B1757" s="13" t="s">
        <v>3144</v>
      </c>
    </row>
    <row r="1758" spans="1:2" ht="17.100000000000001" customHeight="1" x14ac:dyDescent="0.3">
      <c r="A1758" s="12" t="s">
        <v>3145</v>
      </c>
      <c r="B1758" s="13" t="s">
        <v>3146</v>
      </c>
    </row>
    <row r="1759" spans="1:2" ht="17.100000000000001" customHeight="1" x14ac:dyDescent="0.3">
      <c r="A1759" s="12" t="s">
        <v>3147</v>
      </c>
      <c r="B1759" s="13" t="s">
        <v>3148</v>
      </c>
    </row>
    <row r="1760" spans="1:2" ht="17.100000000000001" customHeight="1" x14ac:dyDescent="0.3">
      <c r="A1760" s="12" t="s">
        <v>3149</v>
      </c>
      <c r="B1760" s="13" t="s">
        <v>3150</v>
      </c>
    </row>
    <row r="1761" spans="1:2" ht="17.100000000000001" customHeight="1" x14ac:dyDescent="0.3">
      <c r="A1761" s="12" t="s">
        <v>3151</v>
      </c>
      <c r="B1761" s="13" t="s">
        <v>3150</v>
      </c>
    </row>
    <row r="1762" spans="1:2" ht="17.100000000000001" customHeight="1" x14ac:dyDescent="0.3">
      <c r="A1762" s="14" t="s">
        <v>3152</v>
      </c>
      <c r="B1762" s="13" t="s">
        <v>3153</v>
      </c>
    </row>
    <row r="1763" spans="1:2" ht="17.100000000000001" customHeight="1" x14ac:dyDescent="0.3">
      <c r="A1763" s="14" t="s">
        <v>3154</v>
      </c>
      <c r="B1763" s="13" t="s">
        <v>3155</v>
      </c>
    </row>
    <row r="1764" spans="1:2" ht="17.100000000000001" customHeight="1" x14ac:dyDescent="0.3">
      <c r="A1764" s="12" t="s">
        <v>3156</v>
      </c>
      <c r="B1764" s="13" t="s">
        <v>3155</v>
      </c>
    </row>
    <row r="1765" spans="1:2" ht="17.100000000000001" customHeight="1" x14ac:dyDescent="0.3">
      <c r="A1765" s="12" t="s">
        <v>3157</v>
      </c>
      <c r="B1765" s="13" t="s">
        <v>3155</v>
      </c>
    </row>
    <row r="1766" spans="1:2" ht="17.100000000000001" customHeight="1" x14ac:dyDescent="0.3">
      <c r="A1766" s="12" t="s">
        <v>3158</v>
      </c>
      <c r="B1766" s="13" t="s">
        <v>3159</v>
      </c>
    </row>
    <row r="1767" spans="1:2" ht="17.100000000000001" customHeight="1" x14ac:dyDescent="0.3">
      <c r="A1767" s="12" t="s">
        <v>3160</v>
      </c>
      <c r="B1767" s="13" t="s">
        <v>3159</v>
      </c>
    </row>
    <row r="1768" spans="1:2" ht="17.100000000000001" customHeight="1" x14ac:dyDescent="0.3">
      <c r="A1768" s="14" t="s">
        <v>3161</v>
      </c>
      <c r="B1768" s="13" t="s">
        <v>3162</v>
      </c>
    </row>
    <row r="1769" spans="1:2" ht="17.100000000000001" customHeight="1" x14ac:dyDescent="0.3">
      <c r="A1769" s="12" t="s">
        <v>3163</v>
      </c>
      <c r="B1769" s="13" t="s">
        <v>3162</v>
      </c>
    </row>
    <row r="1770" spans="1:2" ht="17.100000000000001" customHeight="1" x14ac:dyDescent="0.3">
      <c r="A1770" s="12" t="s">
        <v>3164</v>
      </c>
      <c r="B1770" s="13" t="s">
        <v>3165</v>
      </c>
    </row>
    <row r="1771" spans="1:2" ht="27.9" customHeight="1" x14ac:dyDescent="0.3">
      <c r="A1771" s="12" t="s">
        <v>3166</v>
      </c>
      <c r="B1771" s="13" t="s">
        <v>3167</v>
      </c>
    </row>
    <row r="1772" spans="1:2" ht="17.100000000000001" customHeight="1" x14ac:dyDescent="0.3">
      <c r="A1772" s="12" t="s">
        <v>3168</v>
      </c>
      <c r="B1772" s="13" t="s">
        <v>3169</v>
      </c>
    </row>
    <row r="1773" spans="1:2" ht="17.100000000000001" customHeight="1" x14ac:dyDescent="0.3">
      <c r="A1773" s="12" t="s">
        <v>3170</v>
      </c>
      <c r="B1773" s="13" t="s">
        <v>3171</v>
      </c>
    </row>
    <row r="1774" spans="1:2" ht="17.100000000000001" customHeight="1" x14ac:dyDescent="0.3">
      <c r="A1774" s="12" t="s">
        <v>3172</v>
      </c>
      <c r="B1774" s="13" t="s">
        <v>3171</v>
      </c>
    </row>
    <row r="1775" spans="1:2" ht="17.100000000000001" customHeight="1" x14ac:dyDescent="0.3">
      <c r="A1775" s="14" t="s">
        <v>3173</v>
      </c>
      <c r="B1775" s="13" t="s">
        <v>3174</v>
      </c>
    </row>
    <row r="1776" spans="1:2" ht="17.100000000000001" customHeight="1" x14ac:dyDescent="0.3">
      <c r="A1776" s="14" t="s">
        <v>3175</v>
      </c>
      <c r="B1776" s="13" t="s">
        <v>3176</v>
      </c>
    </row>
    <row r="1777" spans="1:2" ht="17.100000000000001" customHeight="1" x14ac:dyDescent="0.3">
      <c r="A1777" s="12" t="s">
        <v>3177</v>
      </c>
      <c r="B1777" s="13" t="s">
        <v>3176</v>
      </c>
    </row>
    <row r="1778" spans="1:2" ht="17.100000000000001" customHeight="1" x14ac:dyDescent="0.3">
      <c r="A1778" s="12" t="s">
        <v>3178</v>
      </c>
      <c r="B1778" s="13" t="s">
        <v>3179</v>
      </c>
    </row>
    <row r="1779" spans="1:2" ht="27.9" customHeight="1" x14ac:dyDescent="0.3">
      <c r="A1779" s="12" t="s">
        <v>3180</v>
      </c>
      <c r="B1779" s="13" t="s">
        <v>3181</v>
      </c>
    </row>
    <row r="1780" spans="1:2" ht="17.100000000000001" customHeight="1" x14ac:dyDescent="0.3">
      <c r="A1780" s="12" t="s">
        <v>3182</v>
      </c>
      <c r="B1780" s="13" t="s">
        <v>3183</v>
      </c>
    </row>
    <row r="1781" spans="1:2" ht="17.100000000000001" customHeight="1" x14ac:dyDescent="0.3">
      <c r="A1781" s="12" t="s">
        <v>3184</v>
      </c>
      <c r="B1781" s="13" t="s">
        <v>3185</v>
      </c>
    </row>
    <row r="1782" spans="1:2" ht="17.100000000000001" customHeight="1" x14ac:dyDescent="0.3">
      <c r="A1782" s="12" t="s">
        <v>3186</v>
      </c>
      <c r="B1782" s="13" t="s">
        <v>3185</v>
      </c>
    </row>
    <row r="1783" spans="1:2" ht="21" customHeight="1" x14ac:dyDescent="0.3">
      <c r="A1783" s="14" t="s">
        <v>3187</v>
      </c>
      <c r="B1783" s="13" t="s">
        <v>3188</v>
      </c>
    </row>
    <row r="1784" spans="1:2" ht="18" customHeight="1" x14ac:dyDescent="0.3">
      <c r="A1784" s="12" t="s">
        <v>3189</v>
      </c>
      <c r="B1784" s="13" t="s">
        <v>3188</v>
      </c>
    </row>
    <row r="1785" spans="1:2" ht="18" customHeight="1" x14ac:dyDescent="0.3">
      <c r="A1785" s="12" t="s">
        <v>3190</v>
      </c>
      <c r="B1785" s="13" t="s">
        <v>3188</v>
      </c>
    </row>
    <row r="1786" spans="1:2" ht="18" customHeight="1" x14ac:dyDescent="0.3">
      <c r="A1786" s="12" t="s">
        <v>3191</v>
      </c>
      <c r="B1786" s="13" t="s">
        <v>3192</v>
      </c>
    </row>
    <row r="1787" spans="1:2" ht="18" customHeight="1" x14ac:dyDescent="0.3">
      <c r="A1787" s="12" t="s">
        <v>3193</v>
      </c>
      <c r="B1787" s="13" t="s">
        <v>3192</v>
      </c>
    </row>
    <row r="1788" spans="1:2" ht="18" customHeight="1" x14ac:dyDescent="0.3">
      <c r="A1788" s="14" t="s">
        <v>3194</v>
      </c>
      <c r="B1788" s="13" t="s">
        <v>3195</v>
      </c>
    </row>
    <row r="1789" spans="1:2" ht="18" customHeight="1" x14ac:dyDescent="0.3">
      <c r="A1789" s="12" t="s">
        <v>3196</v>
      </c>
      <c r="B1789" s="13" t="s">
        <v>3197</v>
      </c>
    </row>
    <row r="1790" spans="1:2" ht="18" customHeight="1" x14ac:dyDescent="0.3">
      <c r="A1790" s="12" t="s">
        <v>3198</v>
      </c>
      <c r="B1790" s="13" t="s">
        <v>3197</v>
      </c>
    </row>
    <row r="1791" spans="1:2" ht="18" customHeight="1" x14ac:dyDescent="0.3">
      <c r="A1791" s="12" t="s">
        <v>3199</v>
      </c>
      <c r="B1791" s="13" t="s">
        <v>3200</v>
      </c>
    </row>
    <row r="1792" spans="1:2" ht="18" customHeight="1" x14ac:dyDescent="0.3">
      <c r="A1792" s="12" t="s">
        <v>3201</v>
      </c>
      <c r="B1792" s="13" t="s">
        <v>3200</v>
      </c>
    </row>
    <row r="1793" spans="1:2" ht="18" customHeight="1" x14ac:dyDescent="0.3">
      <c r="A1793" s="14" t="s">
        <v>3202</v>
      </c>
      <c r="B1793" s="13" t="s">
        <v>3203</v>
      </c>
    </row>
    <row r="1794" spans="1:2" ht="18" customHeight="1" x14ac:dyDescent="0.3">
      <c r="A1794" s="12" t="s">
        <v>3204</v>
      </c>
      <c r="B1794" s="13" t="s">
        <v>3203</v>
      </c>
    </row>
    <row r="1795" spans="1:2" ht="18" customHeight="1" x14ac:dyDescent="0.3">
      <c r="A1795" s="12" t="s">
        <v>3205</v>
      </c>
      <c r="B1795" s="13" t="s">
        <v>3206</v>
      </c>
    </row>
    <row r="1796" spans="1:2" ht="18" customHeight="1" x14ac:dyDescent="0.3">
      <c r="A1796" s="12" t="s">
        <v>3207</v>
      </c>
      <c r="B1796" s="13" t="s">
        <v>3208</v>
      </c>
    </row>
    <row r="1797" spans="1:2" ht="18" customHeight="1" x14ac:dyDescent="0.3">
      <c r="A1797" s="12" t="s">
        <v>3209</v>
      </c>
      <c r="B1797" s="13" t="s">
        <v>3210</v>
      </c>
    </row>
    <row r="1798" spans="1:2" ht="18" customHeight="1" x14ac:dyDescent="0.3">
      <c r="A1798" s="12" t="s">
        <v>3211</v>
      </c>
      <c r="B1798" s="13" t="s">
        <v>3210</v>
      </c>
    </row>
    <row r="1799" spans="1:2" ht="18" customHeight="1" x14ac:dyDescent="0.3">
      <c r="A1799" s="14" t="s">
        <v>3212</v>
      </c>
      <c r="B1799" s="13" t="s">
        <v>3213</v>
      </c>
    </row>
    <row r="1800" spans="1:2" ht="18" customHeight="1" x14ac:dyDescent="0.3">
      <c r="A1800" s="12" t="s">
        <v>3214</v>
      </c>
      <c r="B1800" s="13" t="s">
        <v>3213</v>
      </c>
    </row>
    <row r="1801" spans="1:2" ht="18" customHeight="1" x14ac:dyDescent="0.3">
      <c r="A1801" s="12" t="s">
        <v>3215</v>
      </c>
      <c r="B1801" s="13" t="s">
        <v>3216</v>
      </c>
    </row>
    <row r="1802" spans="1:2" ht="18" customHeight="1" x14ac:dyDescent="0.3">
      <c r="A1802" s="12" t="s">
        <v>3217</v>
      </c>
      <c r="B1802" s="13" t="s">
        <v>3218</v>
      </c>
    </row>
    <row r="1803" spans="1:2" ht="18" customHeight="1" x14ac:dyDescent="0.3">
      <c r="A1803" s="12" t="s">
        <v>3219</v>
      </c>
      <c r="B1803" s="13" t="s">
        <v>3220</v>
      </c>
    </row>
    <row r="1804" spans="1:2" ht="18" customHeight="1" x14ac:dyDescent="0.3">
      <c r="A1804" s="12" t="s">
        <v>3221</v>
      </c>
      <c r="B1804" s="13" t="s">
        <v>3220</v>
      </c>
    </row>
    <row r="1805" spans="1:2" ht="18" customHeight="1" x14ac:dyDescent="0.3">
      <c r="A1805" s="14" t="s">
        <v>3222</v>
      </c>
      <c r="B1805" s="13" t="s">
        <v>3223</v>
      </c>
    </row>
    <row r="1806" spans="1:2" ht="18" customHeight="1" x14ac:dyDescent="0.3">
      <c r="A1806" s="14" t="s">
        <v>3224</v>
      </c>
      <c r="B1806" s="13" t="s">
        <v>3225</v>
      </c>
    </row>
    <row r="1807" spans="1:2" ht="18" customHeight="1" x14ac:dyDescent="0.3">
      <c r="A1807" s="12" t="s">
        <v>3226</v>
      </c>
      <c r="B1807" s="13" t="s">
        <v>3225</v>
      </c>
    </row>
    <row r="1808" spans="1:2" ht="18" customHeight="1" x14ac:dyDescent="0.3">
      <c r="A1808" s="12" t="s">
        <v>3227</v>
      </c>
      <c r="B1808" s="13" t="s">
        <v>3228</v>
      </c>
    </row>
    <row r="1809" spans="1:2" ht="18" customHeight="1" x14ac:dyDescent="0.3">
      <c r="A1809" s="12" t="s">
        <v>3229</v>
      </c>
      <c r="B1809" s="13" t="s">
        <v>3230</v>
      </c>
    </row>
    <row r="1810" spans="1:2" ht="18" customHeight="1" x14ac:dyDescent="0.3">
      <c r="A1810" s="12" t="s">
        <v>3231</v>
      </c>
      <c r="B1810" s="13" t="s">
        <v>3232</v>
      </c>
    </row>
    <row r="1811" spans="1:2" ht="18" customHeight="1" x14ac:dyDescent="0.3">
      <c r="A1811" s="12" t="s">
        <v>3233</v>
      </c>
      <c r="B1811" s="13" t="s">
        <v>3232</v>
      </c>
    </row>
    <row r="1812" spans="1:2" ht="18" customHeight="1" x14ac:dyDescent="0.3">
      <c r="A1812" s="14" t="s">
        <v>3234</v>
      </c>
      <c r="B1812" s="13" t="s">
        <v>3235</v>
      </c>
    </row>
    <row r="1813" spans="1:2" ht="18" customHeight="1" x14ac:dyDescent="0.3">
      <c r="A1813" s="12" t="s">
        <v>3236</v>
      </c>
      <c r="B1813" s="13" t="s">
        <v>3237</v>
      </c>
    </row>
    <row r="1814" spans="1:2" ht="18" customHeight="1" x14ac:dyDescent="0.3">
      <c r="A1814" s="12" t="s">
        <v>3238</v>
      </c>
      <c r="B1814" s="13" t="s">
        <v>3237</v>
      </c>
    </row>
    <row r="1815" spans="1:2" ht="18" customHeight="1" x14ac:dyDescent="0.3">
      <c r="A1815" s="12" t="s">
        <v>3239</v>
      </c>
      <c r="B1815" s="13" t="s">
        <v>3240</v>
      </c>
    </row>
    <row r="1816" spans="1:2" ht="18" customHeight="1" x14ac:dyDescent="0.3">
      <c r="A1816" s="12" t="s">
        <v>3241</v>
      </c>
      <c r="B1816" s="13" t="s">
        <v>3240</v>
      </c>
    </row>
    <row r="1817" spans="1:2" ht="18" customHeight="1" x14ac:dyDescent="0.3">
      <c r="A1817" s="12" t="s">
        <v>3242</v>
      </c>
      <c r="B1817" s="13" t="s">
        <v>3243</v>
      </c>
    </row>
    <row r="1818" spans="1:2" ht="18" customHeight="1" x14ac:dyDescent="0.3">
      <c r="A1818" s="12" t="s">
        <v>3244</v>
      </c>
      <c r="B1818" s="13" t="s">
        <v>3243</v>
      </c>
    </row>
    <row r="1819" spans="1:2" ht="18" customHeight="1" x14ac:dyDescent="0.3">
      <c r="A1819" s="12" t="s">
        <v>3245</v>
      </c>
      <c r="B1819" s="13" t="s">
        <v>3246</v>
      </c>
    </row>
    <row r="1820" spans="1:2" ht="18" customHeight="1" x14ac:dyDescent="0.3">
      <c r="A1820" s="12" t="s">
        <v>3247</v>
      </c>
      <c r="B1820" s="13" t="s">
        <v>3246</v>
      </c>
    </row>
    <row r="1821" spans="1:2" ht="20.100000000000001" customHeight="1" x14ac:dyDescent="0.3">
      <c r="A1821" s="14" t="s">
        <v>3248</v>
      </c>
      <c r="B1821" s="13" t="s">
        <v>3249</v>
      </c>
    </row>
    <row r="1822" spans="1:2" ht="17.100000000000001" customHeight="1" x14ac:dyDescent="0.3">
      <c r="A1822" s="286" t="s">
        <v>3250</v>
      </c>
      <c r="B1822" s="287" t="s">
        <v>3251</v>
      </c>
    </row>
    <row r="1823" spans="1:2" ht="17.100000000000001" customHeight="1" x14ac:dyDescent="0.3">
      <c r="A1823" s="288" t="s">
        <v>3252</v>
      </c>
      <c r="B1823" s="287" t="s">
        <v>3253</v>
      </c>
    </row>
    <row r="1824" spans="1:2" ht="17.100000000000001" customHeight="1" x14ac:dyDescent="0.3">
      <c r="A1824" s="288" t="s">
        <v>3254</v>
      </c>
      <c r="B1824" s="287" t="s">
        <v>3255</v>
      </c>
    </row>
    <row r="1825" spans="1:2" ht="17.100000000000001" customHeight="1" x14ac:dyDescent="0.3">
      <c r="A1825" s="288" t="s">
        <v>3256</v>
      </c>
      <c r="B1825" s="287" t="s">
        <v>3257</v>
      </c>
    </row>
    <row r="1826" spans="1:2" ht="17.100000000000001" customHeight="1" x14ac:dyDescent="0.3">
      <c r="A1826" s="288" t="s">
        <v>3258</v>
      </c>
      <c r="B1826" s="287" t="s">
        <v>3259</v>
      </c>
    </row>
    <row r="1827" spans="1:2" ht="17.100000000000001" customHeight="1" x14ac:dyDescent="0.3">
      <c r="A1827" s="288" t="s">
        <v>3260</v>
      </c>
      <c r="B1827" s="287" t="s">
        <v>3259</v>
      </c>
    </row>
    <row r="1828" spans="1:2" ht="17.100000000000001" customHeight="1" x14ac:dyDescent="0.3">
      <c r="A1828" s="288" t="s">
        <v>3261</v>
      </c>
      <c r="B1828" s="287" t="s">
        <v>3262</v>
      </c>
    </row>
    <row r="1829" spans="1:2" ht="17.100000000000001" customHeight="1" x14ac:dyDescent="0.3">
      <c r="A1829" s="288" t="s">
        <v>3263</v>
      </c>
      <c r="B1829" s="287" t="s">
        <v>3262</v>
      </c>
    </row>
    <row r="1830" spans="1:2" ht="17.100000000000001" customHeight="1" x14ac:dyDescent="0.3">
      <c r="A1830" s="286" t="s">
        <v>3264</v>
      </c>
      <c r="B1830" s="287" t="s">
        <v>3265</v>
      </c>
    </row>
    <row r="1831" spans="1:2" ht="17.100000000000001" customHeight="1" x14ac:dyDescent="0.3">
      <c r="A1831" s="288" t="s">
        <v>3266</v>
      </c>
      <c r="B1831" s="287" t="s">
        <v>3265</v>
      </c>
    </row>
    <row r="1832" spans="1:2" ht="17.100000000000001" customHeight="1" x14ac:dyDescent="0.3">
      <c r="A1832" s="288" t="s">
        <v>3267</v>
      </c>
      <c r="B1832" s="287" t="s">
        <v>3265</v>
      </c>
    </row>
    <row r="1833" spans="1:2" ht="17.100000000000001" customHeight="1" x14ac:dyDescent="0.3">
      <c r="A1833" s="288" t="s">
        <v>3268</v>
      </c>
      <c r="B1833" s="287" t="s">
        <v>3269</v>
      </c>
    </row>
    <row r="1834" spans="1:2" ht="17.100000000000001" customHeight="1" x14ac:dyDescent="0.3">
      <c r="A1834" s="288" t="s">
        <v>3270</v>
      </c>
      <c r="B1834" s="287" t="s">
        <v>3269</v>
      </c>
    </row>
    <row r="1835" spans="1:2" ht="17.100000000000001" customHeight="1" x14ac:dyDescent="0.3">
      <c r="A1835" s="286" t="s">
        <v>3271</v>
      </c>
      <c r="B1835" s="287" t="s">
        <v>3272</v>
      </c>
    </row>
    <row r="1836" spans="1:2" ht="17.100000000000001" customHeight="1" x14ac:dyDescent="0.3">
      <c r="A1836" s="288" t="s">
        <v>3273</v>
      </c>
      <c r="B1836" s="287" t="s">
        <v>3272</v>
      </c>
    </row>
    <row r="1837" spans="1:2" ht="17.100000000000001" customHeight="1" x14ac:dyDescent="0.3">
      <c r="A1837" s="288" t="s">
        <v>3274</v>
      </c>
      <c r="B1837" s="287" t="s">
        <v>3272</v>
      </c>
    </row>
    <row r="1838" spans="1:2" ht="17.100000000000001" customHeight="1" x14ac:dyDescent="0.3">
      <c r="A1838" s="288" t="s">
        <v>3275</v>
      </c>
      <c r="B1838" s="287" t="s">
        <v>3276</v>
      </c>
    </row>
    <row r="1839" spans="1:2" ht="17.100000000000001" customHeight="1" x14ac:dyDescent="0.3">
      <c r="A1839" s="288" t="s">
        <v>3277</v>
      </c>
      <c r="B1839" s="287" t="s">
        <v>3276</v>
      </c>
    </row>
    <row r="1840" spans="1:2" ht="17.100000000000001" customHeight="1" x14ac:dyDescent="0.3">
      <c r="A1840" s="286" t="s">
        <v>3278</v>
      </c>
      <c r="B1840" s="287" t="s">
        <v>3279</v>
      </c>
    </row>
    <row r="1841" spans="1:2" ht="17.100000000000001" customHeight="1" x14ac:dyDescent="0.3">
      <c r="A1841" s="288" t="s">
        <v>3280</v>
      </c>
      <c r="B1841" s="287" t="s">
        <v>3279</v>
      </c>
    </row>
    <row r="1842" spans="1:2" ht="17.100000000000001" customHeight="1" x14ac:dyDescent="0.3">
      <c r="A1842" s="288" t="s">
        <v>3281</v>
      </c>
      <c r="B1842" s="287" t="s">
        <v>3279</v>
      </c>
    </row>
    <row r="1843" spans="1:2" ht="17.100000000000001" customHeight="1" x14ac:dyDescent="0.3">
      <c r="A1843" s="288" t="s">
        <v>3282</v>
      </c>
      <c r="B1843" s="287" t="s">
        <v>3283</v>
      </c>
    </row>
    <row r="1844" spans="1:2" ht="17.100000000000001" customHeight="1" x14ac:dyDescent="0.3">
      <c r="A1844" s="288" t="s">
        <v>3284</v>
      </c>
      <c r="B1844" s="287" t="s">
        <v>3283</v>
      </c>
    </row>
    <row r="1845" spans="1:2" ht="17.100000000000001" customHeight="1" x14ac:dyDescent="0.3">
      <c r="A1845" s="286" t="s">
        <v>3285</v>
      </c>
      <c r="B1845" s="287" t="s">
        <v>3286</v>
      </c>
    </row>
    <row r="1846" spans="1:2" ht="17.100000000000001" customHeight="1" x14ac:dyDescent="0.3">
      <c r="A1846" s="288" t="s">
        <v>3287</v>
      </c>
      <c r="B1846" s="287" t="s">
        <v>3288</v>
      </c>
    </row>
    <row r="1847" spans="1:2" ht="27.9" customHeight="1" x14ac:dyDescent="0.3">
      <c r="A1847" s="288" t="s">
        <v>3289</v>
      </c>
      <c r="B1847" s="287" t="s">
        <v>3290</v>
      </c>
    </row>
    <row r="1848" spans="1:2" ht="17.100000000000001" customHeight="1" x14ac:dyDescent="0.3">
      <c r="A1848" s="288" t="s">
        <v>3291</v>
      </c>
      <c r="B1848" s="287" t="s">
        <v>3292</v>
      </c>
    </row>
    <row r="1849" spans="1:2" ht="17.100000000000001" customHeight="1" x14ac:dyDescent="0.3">
      <c r="A1849" s="288" t="s">
        <v>3293</v>
      </c>
      <c r="B1849" s="287" t="s">
        <v>3294</v>
      </c>
    </row>
    <row r="1850" spans="1:2" ht="17.100000000000001" customHeight="1" x14ac:dyDescent="0.3">
      <c r="A1850" s="288" t="s">
        <v>3295</v>
      </c>
      <c r="B1850" s="287" t="s">
        <v>3294</v>
      </c>
    </row>
    <row r="1851" spans="1:2" ht="17.100000000000001" customHeight="1" x14ac:dyDescent="0.3">
      <c r="A1851" s="286" t="s">
        <v>3296</v>
      </c>
      <c r="B1851" s="287" t="s">
        <v>3297</v>
      </c>
    </row>
    <row r="1852" spans="1:2" ht="17.100000000000001" customHeight="1" x14ac:dyDescent="0.3">
      <c r="A1852" s="288" t="s">
        <v>3298</v>
      </c>
      <c r="B1852" s="287" t="s">
        <v>3297</v>
      </c>
    </row>
    <row r="1853" spans="1:2" ht="17.100000000000001" customHeight="1" x14ac:dyDescent="0.3">
      <c r="A1853" s="288" t="s">
        <v>3299</v>
      </c>
      <c r="B1853" s="287" t="s">
        <v>3300</v>
      </c>
    </row>
    <row r="1854" spans="1:2" ht="17.100000000000001" customHeight="1" x14ac:dyDescent="0.3">
      <c r="A1854" s="288" t="s">
        <v>3301</v>
      </c>
      <c r="B1854" s="287" t="s">
        <v>3302</v>
      </c>
    </row>
    <row r="1855" spans="1:2" ht="17.100000000000001" customHeight="1" x14ac:dyDescent="0.3">
      <c r="A1855" s="288" t="s">
        <v>3303</v>
      </c>
      <c r="B1855" s="287" t="s">
        <v>3304</v>
      </c>
    </row>
    <row r="1856" spans="1:2" ht="17.100000000000001" customHeight="1" x14ac:dyDescent="0.3">
      <c r="A1856" s="288" t="s">
        <v>3305</v>
      </c>
      <c r="B1856" s="287" t="s">
        <v>3304</v>
      </c>
    </row>
    <row r="1857" spans="1:2" ht="17.100000000000001" customHeight="1" x14ac:dyDescent="0.3">
      <c r="A1857" s="14" t="s">
        <v>3306</v>
      </c>
      <c r="B1857" s="13" t="s">
        <v>3307</v>
      </c>
    </row>
    <row r="1858" spans="1:2" ht="17.100000000000001" customHeight="1" x14ac:dyDescent="0.3">
      <c r="A1858" s="14" t="s">
        <v>3308</v>
      </c>
      <c r="B1858" s="13" t="s">
        <v>3307</v>
      </c>
    </row>
    <row r="1859" spans="1:2" ht="17.100000000000001" customHeight="1" x14ac:dyDescent="0.3">
      <c r="A1859" s="12" t="s">
        <v>3309</v>
      </c>
      <c r="B1859" s="13" t="s">
        <v>3307</v>
      </c>
    </row>
    <row r="1860" spans="1:2" ht="32.1" customHeight="1" x14ac:dyDescent="0.3">
      <c r="A1860" s="12" t="s">
        <v>3310</v>
      </c>
      <c r="B1860" s="13" t="s">
        <v>3311</v>
      </c>
    </row>
    <row r="1861" spans="1:2" ht="29.1" customHeight="1" x14ac:dyDescent="0.3">
      <c r="A1861" s="12" t="s">
        <v>3312</v>
      </c>
      <c r="B1861" s="13" t="s">
        <v>3313</v>
      </c>
    </row>
    <row r="1862" spans="1:2" ht="18.899999999999999" customHeight="1" x14ac:dyDescent="0.3">
      <c r="A1862" s="12" t="s">
        <v>3314</v>
      </c>
      <c r="B1862" s="13" t="s">
        <v>3315</v>
      </c>
    </row>
    <row r="1863" spans="1:2" ht="18.899999999999999" customHeight="1" x14ac:dyDescent="0.3">
      <c r="A1863" s="12" t="s">
        <v>3316</v>
      </c>
      <c r="B1863" s="13" t="s">
        <v>3315</v>
      </c>
    </row>
    <row r="1864" spans="1:2" ht="18.899999999999999" customHeight="1" x14ac:dyDescent="0.3">
      <c r="A1864" s="14" t="s">
        <v>3317</v>
      </c>
      <c r="B1864" s="13" t="s">
        <v>3055</v>
      </c>
    </row>
    <row r="1865" spans="1:2" ht="18.899999999999999" customHeight="1" x14ac:dyDescent="0.3">
      <c r="A1865" s="14" t="s">
        <v>3318</v>
      </c>
      <c r="B1865" s="13" t="s">
        <v>3319</v>
      </c>
    </row>
    <row r="1866" spans="1:2" ht="18.899999999999999" customHeight="1" x14ac:dyDescent="0.3">
      <c r="A1866" s="12" t="s">
        <v>3320</v>
      </c>
      <c r="B1866" s="13" t="s">
        <v>3319</v>
      </c>
    </row>
    <row r="1867" spans="1:2" ht="29.1" customHeight="1" x14ac:dyDescent="0.3">
      <c r="A1867" s="12" t="s">
        <v>3321</v>
      </c>
      <c r="B1867" s="13" t="s">
        <v>3322</v>
      </c>
    </row>
    <row r="1868" spans="1:2" ht="18.899999999999999" customHeight="1" x14ac:dyDescent="0.3">
      <c r="A1868" s="12" t="s">
        <v>3323</v>
      </c>
      <c r="B1868" s="13" t="s">
        <v>3324</v>
      </c>
    </row>
    <row r="1869" spans="1:2" ht="18.899999999999999" customHeight="1" x14ac:dyDescent="0.3">
      <c r="A1869" s="12" t="s">
        <v>3325</v>
      </c>
      <c r="B1869" s="13" t="s">
        <v>3326</v>
      </c>
    </row>
    <row r="1870" spans="1:2" ht="18.899999999999999" customHeight="1" x14ac:dyDescent="0.3">
      <c r="A1870" s="12" t="s">
        <v>3327</v>
      </c>
      <c r="B1870" s="13" t="s">
        <v>3326</v>
      </c>
    </row>
    <row r="1871" spans="1:2" ht="18.899999999999999" customHeight="1" x14ac:dyDescent="0.3">
      <c r="A1871" s="14" t="s">
        <v>3328</v>
      </c>
      <c r="B1871" s="13" t="s">
        <v>3329</v>
      </c>
    </row>
    <row r="1872" spans="1:2" ht="18.899999999999999" customHeight="1" x14ac:dyDescent="0.3">
      <c r="A1872" s="12" t="s">
        <v>3330</v>
      </c>
      <c r="B1872" s="13" t="s">
        <v>3329</v>
      </c>
    </row>
    <row r="1873" spans="1:2" ht="29.1" customHeight="1" x14ac:dyDescent="0.3">
      <c r="A1873" s="12" t="s">
        <v>3331</v>
      </c>
      <c r="B1873" s="13" t="s">
        <v>3332</v>
      </c>
    </row>
    <row r="1874" spans="1:2" ht="18.899999999999999" customHeight="1" x14ac:dyDescent="0.3">
      <c r="A1874" s="12" t="s">
        <v>3333</v>
      </c>
      <c r="B1874" s="13" t="s">
        <v>3334</v>
      </c>
    </row>
    <row r="1875" spans="1:2" ht="29.1" customHeight="1" x14ac:dyDescent="0.3">
      <c r="A1875" s="12" t="s">
        <v>3335</v>
      </c>
      <c r="B1875" s="13" t="s">
        <v>3336</v>
      </c>
    </row>
    <row r="1876" spans="1:2" ht="18.899999999999999" customHeight="1" x14ac:dyDescent="0.3">
      <c r="A1876" s="12" t="s">
        <v>3337</v>
      </c>
      <c r="B1876" s="13" t="s">
        <v>3338</v>
      </c>
    </row>
    <row r="1877" spans="1:2" ht="18.899999999999999" customHeight="1" x14ac:dyDescent="0.3">
      <c r="A1877" s="12" t="s">
        <v>3339</v>
      </c>
      <c r="B1877" s="13" t="s">
        <v>3340</v>
      </c>
    </row>
    <row r="1878" spans="1:2" ht="18.899999999999999" customHeight="1" x14ac:dyDescent="0.3">
      <c r="A1878" s="12" t="s">
        <v>3341</v>
      </c>
      <c r="B1878" s="13" t="s">
        <v>3342</v>
      </c>
    </row>
    <row r="1879" spans="1:2" ht="18.899999999999999" customHeight="1" x14ac:dyDescent="0.3">
      <c r="A1879" s="12" t="s">
        <v>3343</v>
      </c>
      <c r="B1879" s="13" t="s">
        <v>3344</v>
      </c>
    </row>
    <row r="1880" spans="1:2" ht="18.899999999999999" customHeight="1" x14ac:dyDescent="0.3">
      <c r="A1880" s="12" t="s">
        <v>3345</v>
      </c>
      <c r="B1880" s="13" t="s">
        <v>3344</v>
      </c>
    </row>
    <row r="1881" spans="1:2" ht="18.899999999999999" customHeight="1" x14ac:dyDescent="0.3">
      <c r="A1881" s="14">
        <v>24</v>
      </c>
      <c r="B1881" s="13" t="s">
        <v>3346</v>
      </c>
    </row>
    <row r="1882" spans="1:2" ht="18.899999999999999" customHeight="1" x14ac:dyDescent="0.3">
      <c r="A1882" s="14" t="s">
        <v>3347</v>
      </c>
      <c r="B1882" s="13" t="s">
        <v>3348</v>
      </c>
    </row>
    <row r="1883" spans="1:2" ht="18.899999999999999" customHeight="1" x14ac:dyDescent="0.3">
      <c r="A1883" s="14" t="s">
        <v>3349</v>
      </c>
      <c r="B1883" s="13" t="s">
        <v>3348</v>
      </c>
    </row>
    <row r="1884" spans="1:2" ht="18.899999999999999" customHeight="1" x14ac:dyDescent="0.3">
      <c r="A1884" s="14" t="s">
        <v>3350</v>
      </c>
      <c r="B1884" s="13" t="s">
        <v>3351</v>
      </c>
    </row>
    <row r="1885" spans="1:2" ht="18.899999999999999" customHeight="1" x14ac:dyDescent="0.3">
      <c r="A1885" s="14" t="s">
        <v>3352</v>
      </c>
      <c r="B1885" s="13" t="s">
        <v>3353</v>
      </c>
    </row>
    <row r="1886" spans="1:2" ht="18.899999999999999" customHeight="1" x14ac:dyDescent="0.3">
      <c r="A1886" s="14" t="s">
        <v>3354</v>
      </c>
      <c r="B1886" s="13" t="s">
        <v>3355</v>
      </c>
    </row>
    <row r="1887" spans="1:2" ht="29.1" customHeight="1" x14ac:dyDescent="0.3">
      <c r="A1887" s="14" t="s">
        <v>3356</v>
      </c>
      <c r="B1887" s="13" t="s">
        <v>3357</v>
      </c>
    </row>
    <row r="1888" spans="1:2" ht="18.899999999999999" customHeight="1" x14ac:dyDescent="0.3">
      <c r="A1888" s="14" t="s">
        <v>3358</v>
      </c>
      <c r="B1888" s="13" t="s">
        <v>3359</v>
      </c>
    </row>
    <row r="1889" spans="1:2" ht="18.899999999999999" customHeight="1" x14ac:dyDescent="0.3">
      <c r="A1889" s="14" t="s">
        <v>3360</v>
      </c>
      <c r="B1889" s="13" t="s">
        <v>3361</v>
      </c>
    </row>
    <row r="1890" spans="1:2" ht="18.899999999999999" customHeight="1" x14ac:dyDescent="0.3">
      <c r="A1890" s="14" t="s">
        <v>3362</v>
      </c>
      <c r="B1890" s="13" t="s">
        <v>3363</v>
      </c>
    </row>
    <row r="1891" spans="1:2" ht="18.899999999999999" customHeight="1" x14ac:dyDescent="0.3">
      <c r="A1891" s="14" t="s">
        <v>3364</v>
      </c>
      <c r="B1891" s="13" t="s">
        <v>3365</v>
      </c>
    </row>
    <row r="1892" spans="1:2" ht="18.899999999999999" customHeight="1" x14ac:dyDescent="0.3">
      <c r="A1892" s="14" t="s">
        <v>3366</v>
      </c>
      <c r="B1892" s="13" t="s">
        <v>3367</v>
      </c>
    </row>
    <row r="1893" spans="1:2" ht="21" customHeight="1" x14ac:dyDescent="0.3">
      <c r="A1893" s="14" t="s">
        <v>3368</v>
      </c>
      <c r="B1893" s="13" t="s">
        <v>3369</v>
      </c>
    </row>
    <row r="1894" spans="1:2" ht="18.899999999999999" customHeight="1" x14ac:dyDescent="0.3">
      <c r="A1894" s="14" t="s">
        <v>3370</v>
      </c>
      <c r="B1894" s="13" t="s">
        <v>3371</v>
      </c>
    </row>
    <row r="1895" spans="1:2" ht="18.899999999999999" customHeight="1" x14ac:dyDescent="0.3">
      <c r="A1895" s="14" t="s">
        <v>3372</v>
      </c>
      <c r="B1895" s="13" t="s">
        <v>3373</v>
      </c>
    </row>
    <row r="1896" spans="1:2" ht="18.899999999999999" customHeight="1" x14ac:dyDescent="0.3">
      <c r="A1896" s="14" t="s">
        <v>3374</v>
      </c>
      <c r="B1896" s="13" t="s">
        <v>3375</v>
      </c>
    </row>
    <row r="1897" spans="1:2" ht="18.899999999999999" customHeight="1" x14ac:dyDescent="0.3">
      <c r="A1897" s="14" t="s">
        <v>3376</v>
      </c>
      <c r="B1897" s="13" t="s">
        <v>3377</v>
      </c>
    </row>
    <row r="1898" spans="1:2" ht="18.899999999999999" customHeight="1" x14ac:dyDescent="0.3">
      <c r="A1898" s="14" t="s">
        <v>3378</v>
      </c>
      <c r="B1898" s="13" t="s">
        <v>3379</v>
      </c>
    </row>
    <row r="1899" spans="1:2" ht="30" customHeight="1" x14ac:dyDescent="0.3">
      <c r="A1899" s="14" t="s">
        <v>3380</v>
      </c>
      <c r="B1899" s="13" t="s">
        <v>3381</v>
      </c>
    </row>
    <row r="1900" spans="1:2" ht="18.899999999999999" customHeight="1" x14ac:dyDescent="0.3">
      <c r="A1900" s="14" t="s">
        <v>3382</v>
      </c>
      <c r="B1900" s="13" t="s">
        <v>3383</v>
      </c>
    </row>
    <row r="1901" spans="1:2" ht="18.899999999999999" customHeight="1" x14ac:dyDescent="0.3">
      <c r="A1901" s="14" t="s">
        <v>3384</v>
      </c>
      <c r="B1901" s="13" t="s">
        <v>3385</v>
      </c>
    </row>
    <row r="1902" spans="1:2" ht="18.899999999999999" customHeight="1" x14ac:dyDescent="0.3">
      <c r="A1902" s="14" t="s">
        <v>3386</v>
      </c>
      <c r="B1902" s="13" t="s">
        <v>3387</v>
      </c>
    </row>
    <row r="1903" spans="1:2" ht="18.899999999999999" customHeight="1" x14ac:dyDescent="0.3">
      <c r="A1903" s="14" t="s">
        <v>3388</v>
      </c>
      <c r="B1903" s="13" t="s">
        <v>3389</v>
      </c>
    </row>
    <row r="1904" spans="1:2" ht="30" customHeight="1" x14ac:dyDescent="0.3">
      <c r="A1904" s="14" t="s">
        <v>3390</v>
      </c>
      <c r="B1904" s="13" t="s">
        <v>3391</v>
      </c>
    </row>
    <row r="1905" spans="1:2" ht="18.899999999999999" customHeight="1" x14ac:dyDescent="0.3">
      <c r="A1905" s="14" t="s">
        <v>3392</v>
      </c>
      <c r="B1905" s="13" t="s">
        <v>3393</v>
      </c>
    </row>
    <row r="1906" spans="1:2" ht="18.899999999999999" customHeight="1" x14ac:dyDescent="0.3">
      <c r="A1906" s="14" t="s">
        <v>3394</v>
      </c>
      <c r="B1906" s="13" t="s">
        <v>3395</v>
      </c>
    </row>
    <row r="1907" spans="1:2" ht="18.899999999999999" customHeight="1" x14ac:dyDescent="0.3">
      <c r="A1907" s="14" t="s">
        <v>3396</v>
      </c>
      <c r="B1907" s="13" t="s">
        <v>3397</v>
      </c>
    </row>
    <row r="1908" spans="1:2" ht="18.899999999999999" customHeight="1" x14ac:dyDescent="0.3">
      <c r="A1908" s="14" t="s">
        <v>3398</v>
      </c>
      <c r="B1908" s="13" t="s">
        <v>3399</v>
      </c>
    </row>
    <row r="1909" spans="1:2" ht="18.899999999999999" customHeight="1" x14ac:dyDescent="0.3">
      <c r="A1909" s="14" t="s">
        <v>3400</v>
      </c>
      <c r="B1909" s="13" t="s">
        <v>3401</v>
      </c>
    </row>
    <row r="1910" spans="1:2" ht="18.899999999999999" customHeight="1" x14ac:dyDescent="0.3">
      <c r="A1910" s="14" t="s">
        <v>3402</v>
      </c>
      <c r="B1910" s="13" t="s">
        <v>3403</v>
      </c>
    </row>
    <row r="1911" spans="1:2" ht="18.899999999999999" customHeight="1" x14ac:dyDescent="0.3">
      <c r="A1911" s="14" t="s">
        <v>3404</v>
      </c>
      <c r="B1911" s="13" t="s">
        <v>3405</v>
      </c>
    </row>
    <row r="1912" spans="1:2" ht="30" customHeight="1" x14ac:dyDescent="0.3">
      <c r="A1912" s="14" t="s">
        <v>3406</v>
      </c>
      <c r="B1912" s="13" t="s">
        <v>3407</v>
      </c>
    </row>
    <row r="1913" spans="1:2" ht="18.899999999999999" customHeight="1" x14ac:dyDescent="0.3">
      <c r="A1913" s="14" t="s">
        <v>3408</v>
      </c>
      <c r="B1913" s="13" t="s">
        <v>3409</v>
      </c>
    </row>
    <row r="1914" spans="1:2" ht="30" customHeight="1" x14ac:dyDescent="0.3">
      <c r="A1914" s="14" t="s">
        <v>3410</v>
      </c>
      <c r="B1914" s="13" t="s">
        <v>3411</v>
      </c>
    </row>
    <row r="1915" spans="1:2" ht="18.899999999999999" customHeight="1" x14ac:dyDescent="0.3">
      <c r="A1915" s="14" t="s">
        <v>3412</v>
      </c>
      <c r="B1915" s="13" t="s">
        <v>3413</v>
      </c>
    </row>
    <row r="1916" spans="1:2" ht="30" customHeight="1" x14ac:dyDescent="0.3">
      <c r="A1916" s="14" t="s">
        <v>3414</v>
      </c>
      <c r="B1916" s="13" t="s">
        <v>3415</v>
      </c>
    </row>
    <row r="1917" spans="1:2" ht="18.899999999999999" customHeight="1" x14ac:dyDescent="0.3">
      <c r="A1917" s="14" t="s">
        <v>3416</v>
      </c>
      <c r="B1917" s="13" t="s">
        <v>3417</v>
      </c>
    </row>
    <row r="1918" spans="1:2" ht="30" customHeight="1" x14ac:dyDescent="0.3">
      <c r="A1918" s="14" t="s">
        <v>3418</v>
      </c>
      <c r="B1918" s="13" t="s">
        <v>3419</v>
      </c>
    </row>
    <row r="1919" spans="1:2" ht="18.899999999999999" customHeight="1" x14ac:dyDescent="0.3">
      <c r="A1919" s="14" t="s">
        <v>3420</v>
      </c>
      <c r="B1919" s="13" t="s">
        <v>3421</v>
      </c>
    </row>
    <row r="1920" spans="1:2" ht="18.899999999999999" customHeight="1" x14ac:dyDescent="0.3">
      <c r="A1920" s="14" t="s">
        <v>3422</v>
      </c>
      <c r="B1920" s="13" t="s">
        <v>3423</v>
      </c>
    </row>
    <row r="1921" spans="1:2" ht="18.899999999999999" customHeight="1" x14ac:dyDescent="0.3">
      <c r="A1921" s="14" t="s">
        <v>3424</v>
      </c>
      <c r="B1921" s="13" t="s">
        <v>3425</v>
      </c>
    </row>
    <row r="1922" spans="1:2" ht="18.899999999999999" customHeight="1" x14ac:dyDescent="0.3">
      <c r="A1922" s="14" t="s">
        <v>3426</v>
      </c>
      <c r="B1922" s="13" t="s">
        <v>3427</v>
      </c>
    </row>
    <row r="1923" spans="1:2" ht="18.899999999999999" customHeight="1" x14ac:dyDescent="0.3">
      <c r="A1923" s="14" t="s">
        <v>3428</v>
      </c>
      <c r="B1923" s="13" t="s">
        <v>3429</v>
      </c>
    </row>
    <row r="1924" spans="1:2" ht="18.899999999999999" customHeight="1" x14ac:dyDescent="0.3">
      <c r="A1924" s="14" t="s">
        <v>3430</v>
      </c>
      <c r="B1924" s="13" t="s">
        <v>3431</v>
      </c>
    </row>
    <row r="1925" spans="1:2" ht="21" customHeight="1" x14ac:dyDescent="0.3">
      <c r="A1925" s="14" t="s">
        <v>3432</v>
      </c>
      <c r="B1925" s="13" t="s">
        <v>3431</v>
      </c>
    </row>
    <row r="1926" spans="1:2" ht="18" customHeight="1" x14ac:dyDescent="0.3">
      <c r="A1926" s="14" t="s">
        <v>3433</v>
      </c>
      <c r="B1926" s="13" t="s">
        <v>3434</v>
      </c>
    </row>
    <row r="1927" spans="1:2" ht="18" customHeight="1" x14ac:dyDescent="0.3">
      <c r="A1927" s="14" t="s">
        <v>3435</v>
      </c>
      <c r="B1927" s="13" t="s">
        <v>3434</v>
      </c>
    </row>
    <row r="1928" spans="1:2" ht="18" customHeight="1" x14ac:dyDescent="0.3">
      <c r="A1928" s="12" t="s">
        <v>3436</v>
      </c>
      <c r="B1928" s="13" t="s">
        <v>3437</v>
      </c>
    </row>
    <row r="1929" spans="1:2" ht="18" customHeight="1" x14ac:dyDescent="0.3">
      <c r="A1929" s="12" t="s">
        <v>3438</v>
      </c>
      <c r="B1929" s="13" t="s">
        <v>3439</v>
      </c>
    </row>
    <row r="1930" spans="1:2" ht="18" customHeight="1" x14ac:dyDescent="0.3">
      <c r="A1930" s="12" t="s">
        <v>3440</v>
      </c>
      <c r="B1930" s="13" t="s">
        <v>3441</v>
      </c>
    </row>
    <row r="1931" spans="1:2" ht="18" customHeight="1" x14ac:dyDescent="0.3">
      <c r="A1931" s="12" t="s">
        <v>3442</v>
      </c>
      <c r="B1931" s="13" t="s">
        <v>3443</v>
      </c>
    </row>
    <row r="1932" spans="1:2" ht="18" customHeight="1" x14ac:dyDescent="0.3">
      <c r="A1932" s="12" t="s">
        <v>3444</v>
      </c>
      <c r="B1932" s="13" t="s">
        <v>3445</v>
      </c>
    </row>
    <row r="1933" spans="1:2" ht="18" customHeight="1" x14ac:dyDescent="0.3">
      <c r="A1933" s="12" t="s">
        <v>3446</v>
      </c>
      <c r="B1933" s="13" t="s">
        <v>3447</v>
      </c>
    </row>
    <row r="1934" spans="1:2" ht="18" customHeight="1" x14ac:dyDescent="0.3">
      <c r="A1934" s="12" t="s">
        <v>3448</v>
      </c>
      <c r="B1934" s="13" t="s">
        <v>3449</v>
      </c>
    </row>
    <row r="1935" spans="1:2" ht="18" customHeight="1" x14ac:dyDescent="0.3">
      <c r="A1935" s="12" t="s">
        <v>3450</v>
      </c>
      <c r="B1935" s="13" t="s">
        <v>3451</v>
      </c>
    </row>
    <row r="1936" spans="1:2" ht="18" customHeight="1" x14ac:dyDescent="0.3">
      <c r="A1936" s="12" t="s">
        <v>3452</v>
      </c>
      <c r="B1936" s="13" t="s">
        <v>3453</v>
      </c>
    </row>
    <row r="1937" spans="1:2" ht="29.1" customHeight="1" x14ac:dyDescent="0.3">
      <c r="A1937" s="12" t="s">
        <v>3454</v>
      </c>
      <c r="B1937" s="13" t="s">
        <v>3455</v>
      </c>
    </row>
    <row r="1938" spans="1:2" ht="18" customHeight="1" x14ac:dyDescent="0.3">
      <c r="A1938" s="12" t="s">
        <v>3456</v>
      </c>
      <c r="B1938" s="13" t="s">
        <v>3457</v>
      </c>
    </row>
    <row r="1939" spans="1:2" ht="18" customHeight="1" x14ac:dyDescent="0.3">
      <c r="A1939" s="12" t="s">
        <v>3458</v>
      </c>
      <c r="B1939" s="13" t="s">
        <v>3459</v>
      </c>
    </row>
    <row r="1940" spans="1:2" ht="29.1" customHeight="1" x14ac:dyDescent="0.3">
      <c r="A1940" s="12" t="s">
        <v>3460</v>
      </c>
      <c r="B1940" s="13" t="s">
        <v>3461</v>
      </c>
    </row>
    <row r="1941" spans="1:2" ht="18" customHeight="1" x14ac:dyDescent="0.3">
      <c r="A1941" s="12" t="s">
        <v>3462</v>
      </c>
      <c r="B1941" s="13" t="s">
        <v>3463</v>
      </c>
    </row>
    <row r="1942" spans="1:2" ht="18" customHeight="1" x14ac:dyDescent="0.3">
      <c r="A1942" s="12" t="s">
        <v>3464</v>
      </c>
      <c r="B1942" s="13" t="s">
        <v>3465</v>
      </c>
    </row>
    <row r="1943" spans="1:2" ht="29.1" customHeight="1" x14ac:dyDescent="0.3">
      <c r="A1943" s="12" t="s">
        <v>3466</v>
      </c>
      <c r="B1943" s="13" t="s">
        <v>3467</v>
      </c>
    </row>
    <row r="1944" spans="1:2" ht="18" customHeight="1" x14ac:dyDescent="0.3">
      <c r="A1944" s="12" t="s">
        <v>3468</v>
      </c>
      <c r="B1944" s="13" t="s">
        <v>3469</v>
      </c>
    </row>
    <row r="1945" spans="1:2" ht="18" customHeight="1" x14ac:dyDescent="0.3">
      <c r="A1945" s="12" t="s">
        <v>3470</v>
      </c>
      <c r="B1945" s="13" t="s">
        <v>3469</v>
      </c>
    </row>
    <row r="1946" spans="1:2" ht="18" customHeight="1" x14ac:dyDescent="0.3">
      <c r="A1946" s="12" t="s">
        <v>3471</v>
      </c>
      <c r="B1946" s="13" t="s">
        <v>3472</v>
      </c>
    </row>
    <row r="1947" spans="1:2" ht="18" customHeight="1" x14ac:dyDescent="0.3">
      <c r="A1947" s="12" t="s">
        <v>3473</v>
      </c>
      <c r="B1947" s="13" t="s">
        <v>3472</v>
      </c>
    </row>
    <row r="1948" spans="1:2" ht="18" customHeight="1" x14ac:dyDescent="0.3">
      <c r="A1948" s="14" t="s">
        <v>3474</v>
      </c>
      <c r="B1948" s="13" t="s">
        <v>3475</v>
      </c>
    </row>
    <row r="1949" spans="1:2" ht="18" customHeight="1" x14ac:dyDescent="0.3">
      <c r="A1949" s="14" t="s">
        <v>3476</v>
      </c>
      <c r="B1949" s="13" t="s">
        <v>3477</v>
      </c>
    </row>
    <row r="1950" spans="1:2" ht="18" customHeight="1" x14ac:dyDescent="0.3">
      <c r="A1950" s="12" t="s">
        <v>3478</v>
      </c>
      <c r="B1950" s="13" t="s">
        <v>3479</v>
      </c>
    </row>
    <row r="1951" spans="1:2" ht="18" customHeight="1" x14ac:dyDescent="0.3">
      <c r="A1951" s="12" t="s">
        <v>3480</v>
      </c>
      <c r="B1951" s="13" t="s">
        <v>3479</v>
      </c>
    </row>
    <row r="1952" spans="1:2" ht="18" customHeight="1" x14ac:dyDescent="0.3">
      <c r="A1952" s="12" t="s">
        <v>3481</v>
      </c>
      <c r="B1952" s="13" t="s">
        <v>3482</v>
      </c>
    </row>
    <row r="1953" spans="1:2" ht="18" customHeight="1" x14ac:dyDescent="0.3">
      <c r="A1953" s="12" t="s">
        <v>3483</v>
      </c>
      <c r="B1953" s="13" t="s">
        <v>3482</v>
      </c>
    </row>
    <row r="1954" spans="1:2" ht="18" customHeight="1" x14ac:dyDescent="0.3">
      <c r="A1954" s="12" t="s">
        <v>3484</v>
      </c>
      <c r="B1954" s="13" t="s">
        <v>3485</v>
      </c>
    </row>
    <row r="1955" spans="1:2" ht="18" customHeight="1" x14ac:dyDescent="0.3">
      <c r="A1955" s="12" t="s">
        <v>3486</v>
      </c>
      <c r="B1955" s="13" t="s">
        <v>3485</v>
      </c>
    </row>
    <row r="1956" spans="1:2" ht="18" customHeight="1" x14ac:dyDescent="0.3">
      <c r="A1956" s="12" t="s">
        <v>3487</v>
      </c>
      <c r="B1956" s="13" t="s">
        <v>3488</v>
      </c>
    </row>
    <row r="1957" spans="1:2" ht="18" customHeight="1" x14ac:dyDescent="0.3">
      <c r="A1957" s="12" t="s">
        <v>3489</v>
      </c>
      <c r="B1957" s="13" t="s">
        <v>3488</v>
      </c>
    </row>
    <row r="1958" spans="1:2" ht="18" customHeight="1" x14ac:dyDescent="0.3">
      <c r="A1958" s="14" t="s">
        <v>3490</v>
      </c>
      <c r="B1958" s="13" t="s">
        <v>3491</v>
      </c>
    </row>
    <row r="1959" spans="1:2" ht="18" customHeight="1" x14ac:dyDescent="0.3">
      <c r="A1959" s="12" t="s">
        <v>3492</v>
      </c>
      <c r="B1959" s="13" t="s">
        <v>3493</v>
      </c>
    </row>
    <row r="1960" spans="1:2" ht="18" customHeight="1" x14ac:dyDescent="0.3">
      <c r="A1960" s="12" t="s">
        <v>3494</v>
      </c>
      <c r="B1960" s="13" t="s">
        <v>3493</v>
      </c>
    </row>
    <row r="1961" spans="1:2" ht="20.100000000000001" customHeight="1" x14ac:dyDescent="0.3">
      <c r="A1961" s="12" t="s">
        <v>3495</v>
      </c>
      <c r="B1961" s="13" t="s">
        <v>3496</v>
      </c>
    </row>
    <row r="1962" spans="1:2" ht="15.9" customHeight="1" x14ac:dyDescent="0.3">
      <c r="A1962" s="12" t="s">
        <v>3497</v>
      </c>
      <c r="B1962" s="13" t="s">
        <v>3496</v>
      </c>
    </row>
    <row r="1963" spans="1:2" ht="15.9" customHeight="1" x14ac:dyDescent="0.3">
      <c r="A1963" s="12" t="s">
        <v>3498</v>
      </c>
      <c r="B1963" s="13" t="s">
        <v>3499</v>
      </c>
    </row>
    <row r="1964" spans="1:2" ht="15.9" customHeight="1" x14ac:dyDescent="0.3">
      <c r="A1964" s="12" t="s">
        <v>3500</v>
      </c>
      <c r="B1964" s="13" t="s">
        <v>3499</v>
      </c>
    </row>
    <row r="1965" spans="1:2" ht="15.9" customHeight="1" x14ac:dyDescent="0.3">
      <c r="A1965" s="14" t="s">
        <v>3501</v>
      </c>
      <c r="B1965" s="13" t="s">
        <v>3502</v>
      </c>
    </row>
    <row r="1966" spans="1:2" ht="15.9" customHeight="1" x14ac:dyDescent="0.3">
      <c r="A1966" s="12" t="s">
        <v>3503</v>
      </c>
      <c r="B1966" s="13" t="s">
        <v>3504</v>
      </c>
    </row>
    <row r="1967" spans="1:2" ht="15.9" customHeight="1" x14ac:dyDescent="0.3">
      <c r="A1967" s="12" t="s">
        <v>3505</v>
      </c>
      <c r="B1967" s="13" t="s">
        <v>3506</v>
      </c>
    </row>
    <row r="1968" spans="1:2" ht="15.9" customHeight="1" x14ac:dyDescent="0.3">
      <c r="A1968" s="12" t="s">
        <v>3507</v>
      </c>
      <c r="B1968" s="13" t="s">
        <v>3508</v>
      </c>
    </row>
    <row r="1969" spans="1:2" ht="15.9" customHeight="1" x14ac:dyDescent="0.3">
      <c r="A1969" s="12" t="s">
        <v>3509</v>
      </c>
      <c r="B1969" s="13" t="s">
        <v>3510</v>
      </c>
    </row>
    <row r="1970" spans="1:2" ht="15.9" customHeight="1" x14ac:dyDescent="0.3">
      <c r="A1970" s="12" t="s">
        <v>3511</v>
      </c>
      <c r="B1970" s="13" t="s">
        <v>3510</v>
      </c>
    </row>
    <row r="1971" spans="1:2" ht="15.9" customHeight="1" x14ac:dyDescent="0.3">
      <c r="A1971" s="12" t="s">
        <v>3512</v>
      </c>
      <c r="B1971" s="13" t="s">
        <v>3513</v>
      </c>
    </row>
    <row r="1972" spans="1:2" ht="15.9" customHeight="1" x14ac:dyDescent="0.3">
      <c r="A1972" s="12" t="s">
        <v>3514</v>
      </c>
      <c r="B1972" s="13" t="s">
        <v>3513</v>
      </c>
    </row>
    <row r="1973" spans="1:2" ht="15.9" customHeight="1" x14ac:dyDescent="0.3">
      <c r="A1973" s="12" t="s">
        <v>3515</v>
      </c>
      <c r="B1973" s="13" t="s">
        <v>3516</v>
      </c>
    </row>
    <row r="1974" spans="1:2" ht="15.9" customHeight="1" x14ac:dyDescent="0.3">
      <c r="A1974" s="12" t="s">
        <v>3517</v>
      </c>
      <c r="B1974" s="13" t="s">
        <v>3516</v>
      </c>
    </row>
    <row r="1975" spans="1:2" ht="15.9" customHeight="1" x14ac:dyDescent="0.3">
      <c r="A1975" s="14" t="s">
        <v>3518</v>
      </c>
      <c r="B1975" s="13" t="s">
        <v>3519</v>
      </c>
    </row>
    <row r="1976" spans="1:2" ht="15.9" customHeight="1" x14ac:dyDescent="0.3">
      <c r="A1976" s="12" t="s">
        <v>3520</v>
      </c>
      <c r="B1976" s="13" t="s">
        <v>3519</v>
      </c>
    </row>
    <row r="1977" spans="1:2" ht="15.9" customHeight="1" x14ac:dyDescent="0.3">
      <c r="A1977" s="12" t="s">
        <v>3521</v>
      </c>
      <c r="B1977" s="13" t="s">
        <v>3522</v>
      </c>
    </row>
    <row r="1978" spans="1:2" ht="15.9" customHeight="1" x14ac:dyDescent="0.3">
      <c r="A1978" s="12" t="s">
        <v>3523</v>
      </c>
      <c r="B1978" s="13" t="s">
        <v>3524</v>
      </c>
    </row>
    <row r="1979" spans="1:2" ht="15.9" customHeight="1" x14ac:dyDescent="0.3">
      <c r="A1979" s="12" t="s">
        <v>3525</v>
      </c>
      <c r="B1979" s="13" t="s">
        <v>3526</v>
      </c>
    </row>
    <row r="1980" spans="1:2" ht="15.9" customHeight="1" x14ac:dyDescent="0.3">
      <c r="A1980" s="12" t="s">
        <v>3527</v>
      </c>
      <c r="B1980" s="13" t="s">
        <v>3528</v>
      </c>
    </row>
    <row r="1981" spans="1:2" ht="15.9" customHeight="1" x14ac:dyDescent="0.3">
      <c r="A1981" s="12" t="s">
        <v>3529</v>
      </c>
      <c r="B1981" s="13" t="s">
        <v>3528</v>
      </c>
    </row>
    <row r="1982" spans="1:2" ht="15.9" customHeight="1" x14ac:dyDescent="0.3">
      <c r="A1982" s="14" t="s">
        <v>3530</v>
      </c>
      <c r="B1982" s="13" t="s">
        <v>3531</v>
      </c>
    </row>
    <row r="1983" spans="1:2" ht="15.9" customHeight="1" x14ac:dyDescent="0.3">
      <c r="A1983" s="14" t="s">
        <v>3532</v>
      </c>
      <c r="B1983" s="13" t="s">
        <v>3533</v>
      </c>
    </row>
    <row r="1984" spans="1:2" ht="15.9" customHeight="1" x14ac:dyDescent="0.3">
      <c r="A1984" s="12" t="s">
        <v>3534</v>
      </c>
      <c r="B1984" s="13" t="s">
        <v>3535</v>
      </c>
    </row>
    <row r="1985" spans="1:2" ht="15.9" customHeight="1" x14ac:dyDescent="0.3">
      <c r="A1985" s="12" t="s">
        <v>3536</v>
      </c>
      <c r="B1985" s="13" t="s">
        <v>3535</v>
      </c>
    </row>
    <row r="1986" spans="1:2" ht="15.9" customHeight="1" x14ac:dyDescent="0.3">
      <c r="A1986" s="12" t="s">
        <v>3537</v>
      </c>
      <c r="B1986" s="13" t="s">
        <v>3538</v>
      </c>
    </row>
    <row r="1987" spans="1:2" ht="15.9" customHeight="1" x14ac:dyDescent="0.3">
      <c r="A1987" s="12" t="s">
        <v>3539</v>
      </c>
      <c r="B1987" s="13" t="s">
        <v>3538</v>
      </c>
    </row>
    <row r="1988" spans="1:2" ht="15.9" customHeight="1" x14ac:dyDescent="0.3">
      <c r="A1988" s="12" t="s">
        <v>3540</v>
      </c>
      <c r="B1988" s="13" t="s">
        <v>3541</v>
      </c>
    </row>
    <row r="1989" spans="1:2" ht="15.9" customHeight="1" x14ac:dyDescent="0.3">
      <c r="A1989" s="12" t="s">
        <v>3542</v>
      </c>
      <c r="B1989" s="13" t="s">
        <v>3541</v>
      </c>
    </row>
    <row r="1990" spans="1:2" ht="15.9" customHeight="1" x14ac:dyDescent="0.3">
      <c r="A1990" s="12" t="s">
        <v>3543</v>
      </c>
      <c r="B1990" s="13" t="s">
        <v>3544</v>
      </c>
    </row>
    <row r="1991" spans="1:2" ht="15.9" customHeight="1" x14ac:dyDescent="0.3">
      <c r="A1991" s="12" t="s">
        <v>3545</v>
      </c>
      <c r="B1991" s="13" t="s">
        <v>3544</v>
      </c>
    </row>
    <row r="1992" spans="1:2" ht="27" customHeight="1" x14ac:dyDescent="0.3">
      <c r="A1992" s="12" t="s">
        <v>3546</v>
      </c>
      <c r="B1992" s="13" t="s">
        <v>3547</v>
      </c>
    </row>
    <row r="1993" spans="1:2" ht="27" customHeight="1" x14ac:dyDescent="0.3">
      <c r="A1993" s="12" t="s">
        <v>3548</v>
      </c>
      <c r="B1993" s="13" t="s">
        <v>3547</v>
      </c>
    </row>
    <row r="1994" spans="1:2" ht="15.9" customHeight="1" x14ac:dyDescent="0.3">
      <c r="A1994" s="12" t="s">
        <v>3549</v>
      </c>
      <c r="B1994" s="13" t="s">
        <v>3550</v>
      </c>
    </row>
    <row r="1995" spans="1:2" ht="15.9" customHeight="1" x14ac:dyDescent="0.3">
      <c r="A1995" s="12" t="s">
        <v>3551</v>
      </c>
      <c r="B1995" s="13" t="s">
        <v>3550</v>
      </c>
    </row>
    <row r="1996" spans="1:2" ht="15.9" customHeight="1" x14ac:dyDescent="0.3">
      <c r="A1996" s="14" t="s">
        <v>3552</v>
      </c>
      <c r="B1996" s="13" t="s">
        <v>3553</v>
      </c>
    </row>
    <row r="1997" spans="1:2" ht="15.9" customHeight="1" x14ac:dyDescent="0.3">
      <c r="A1997" s="12" t="s">
        <v>3554</v>
      </c>
      <c r="B1997" s="13" t="s">
        <v>3555</v>
      </c>
    </row>
    <row r="1998" spans="1:2" ht="15.9" customHeight="1" x14ac:dyDescent="0.3">
      <c r="A1998" s="12" t="s">
        <v>3556</v>
      </c>
      <c r="B1998" s="13" t="s">
        <v>3557</v>
      </c>
    </row>
    <row r="1999" spans="1:2" ht="15.9" customHeight="1" x14ac:dyDescent="0.3">
      <c r="A1999" s="12" t="s">
        <v>3558</v>
      </c>
      <c r="B1999" s="13" t="s">
        <v>3559</v>
      </c>
    </row>
    <row r="2000" spans="1:2" ht="15.9" customHeight="1" x14ac:dyDescent="0.3">
      <c r="A2000" s="12" t="s">
        <v>3560</v>
      </c>
      <c r="B2000" s="13" t="s">
        <v>3561</v>
      </c>
    </row>
    <row r="2001" spans="1:2" ht="20.100000000000001" customHeight="1" x14ac:dyDescent="0.3">
      <c r="A2001" s="12" t="s">
        <v>3562</v>
      </c>
      <c r="B2001" s="13" t="s">
        <v>3563</v>
      </c>
    </row>
    <row r="2002" spans="1:2" ht="15.9" customHeight="1" x14ac:dyDescent="0.3">
      <c r="A2002" s="12" t="s">
        <v>3564</v>
      </c>
      <c r="B2002" s="13" t="s">
        <v>3565</v>
      </c>
    </row>
    <row r="2003" spans="1:2" ht="15.9" customHeight="1" x14ac:dyDescent="0.3">
      <c r="A2003" s="12" t="s">
        <v>3566</v>
      </c>
      <c r="B2003" s="13" t="s">
        <v>3567</v>
      </c>
    </row>
    <row r="2004" spans="1:2" ht="15.9" customHeight="1" x14ac:dyDescent="0.3">
      <c r="A2004" s="12" t="s">
        <v>3568</v>
      </c>
      <c r="B2004" s="13" t="s">
        <v>3569</v>
      </c>
    </row>
    <row r="2005" spans="1:2" ht="15.9" customHeight="1" x14ac:dyDescent="0.3">
      <c r="A2005" s="12" t="s">
        <v>3570</v>
      </c>
      <c r="B2005" s="13" t="s">
        <v>3571</v>
      </c>
    </row>
    <row r="2006" spans="1:2" ht="15.9" customHeight="1" x14ac:dyDescent="0.3">
      <c r="A2006" s="12" t="s">
        <v>3572</v>
      </c>
      <c r="B2006" s="13" t="s">
        <v>3573</v>
      </c>
    </row>
    <row r="2007" spans="1:2" ht="15.9" customHeight="1" x14ac:dyDescent="0.3">
      <c r="A2007" s="12" t="s">
        <v>3574</v>
      </c>
      <c r="B2007" s="13" t="s">
        <v>3575</v>
      </c>
    </row>
    <row r="2008" spans="1:2" ht="15.9" customHeight="1" x14ac:dyDescent="0.3">
      <c r="A2008" s="12" t="s">
        <v>3576</v>
      </c>
      <c r="B2008" s="13" t="s">
        <v>3575</v>
      </c>
    </row>
    <row r="2009" spans="1:2" ht="15.9" customHeight="1" x14ac:dyDescent="0.3">
      <c r="A2009" s="14" t="s">
        <v>3577</v>
      </c>
      <c r="B2009" s="13" t="s">
        <v>3578</v>
      </c>
    </row>
    <row r="2010" spans="1:2" ht="15.9" customHeight="1" x14ac:dyDescent="0.3">
      <c r="A2010" s="12" t="s">
        <v>3579</v>
      </c>
      <c r="B2010" s="13" t="s">
        <v>3580</v>
      </c>
    </row>
    <row r="2011" spans="1:2" ht="15.9" customHeight="1" x14ac:dyDescent="0.3">
      <c r="A2011" s="12" t="s">
        <v>3581</v>
      </c>
      <c r="B2011" s="13" t="s">
        <v>3582</v>
      </c>
    </row>
    <row r="2012" spans="1:2" ht="15.9" customHeight="1" x14ac:dyDescent="0.3">
      <c r="A2012" s="12" t="s">
        <v>3583</v>
      </c>
      <c r="B2012" s="13" t="s">
        <v>3584</v>
      </c>
    </row>
    <row r="2013" spans="1:2" ht="15.9" customHeight="1" x14ac:dyDescent="0.3">
      <c r="A2013" s="12" t="s">
        <v>3585</v>
      </c>
      <c r="B2013" s="13" t="s">
        <v>3586</v>
      </c>
    </row>
    <row r="2014" spans="1:2" ht="15.9" customHeight="1" x14ac:dyDescent="0.3">
      <c r="A2014" s="12" t="s">
        <v>3587</v>
      </c>
      <c r="B2014" s="13" t="s">
        <v>3588</v>
      </c>
    </row>
    <row r="2015" spans="1:2" ht="15.9" customHeight="1" x14ac:dyDescent="0.3">
      <c r="A2015" s="12" t="s">
        <v>3589</v>
      </c>
      <c r="B2015" s="13" t="s">
        <v>3590</v>
      </c>
    </row>
    <row r="2016" spans="1:2" ht="15.9" customHeight="1" x14ac:dyDescent="0.3">
      <c r="A2016" s="12" t="s">
        <v>3591</v>
      </c>
      <c r="B2016" s="13" t="s">
        <v>3592</v>
      </c>
    </row>
    <row r="2017" spans="1:2" ht="15.9" customHeight="1" x14ac:dyDescent="0.3">
      <c r="A2017" s="12" t="s">
        <v>3593</v>
      </c>
      <c r="B2017" s="13" t="s">
        <v>3594</v>
      </c>
    </row>
    <row r="2018" spans="1:2" ht="15.9" customHeight="1" x14ac:dyDescent="0.3">
      <c r="A2018" s="12" t="s">
        <v>3595</v>
      </c>
      <c r="B2018" s="13" t="s">
        <v>3596</v>
      </c>
    </row>
    <row r="2019" spans="1:2" ht="15.9" customHeight="1" x14ac:dyDescent="0.3">
      <c r="A2019" s="12" t="s">
        <v>3597</v>
      </c>
      <c r="B2019" s="13" t="s">
        <v>3598</v>
      </c>
    </row>
    <row r="2020" spans="1:2" ht="15.9" customHeight="1" x14ac:dyDescent="0.3">
      <c r="A2020" s="12" t="s">
        <v>3599</v>
      </c>
      <c r="B2020" s="13" t="s">
        <v>3598</v>
      </c>
    </row>
    <row r="2021" spans="1:2" ht="15.9" customHeight="1" x14ac:dyDescent="0.3">
      <c r="A2021" s="14" t="s">
        <v>3600</v>
      </c>
      <c r="B2021" s="13" t="s">
        <v>3601</v>
      </c>
    </row>
    <row r="2022" spans="1:2" ht="15.9" customHeight="1" x14ac:dyDescent="0.3">
      <c r="A2022" s="12" t="s">
        <v>3602</v>
      </c>
      <c r="B2022" s="13" t="s">
        <v>3603</v>
      </c>
    </row>
    <row r="2023" spans="1:2" ht="15.9" customHeight="1" x14ac:dyDescent="0.3">
      <c r="A2023" s="12" t="s">
        <v>3604</v>
      </c>
      <c r="B2023" s="13" t="s">
        <v>3605</v>
      </c>
    </row>
    <row r="2024" spans="1:2" ht="15.9" customHeight="1" x14ac:dyDescent="0.3">
      <c r="A2024" s="12" t="s">
        <v>3606</v>
      </c>
      <c r="B2024" s="13" t="s">
        <v>3607</v>
      </c>
    </row>
    <row r="2025" spans="1:2" ht="15.9" customHeight="1" x14ac:dyDescent="0.3">
      <c r="A2025" s="12" t="s">
        <v>3608</v>
      </c>
      <c r="B2025" s="13" t="s">
        <v>3609</v>
      </c>
    </row>
    <row r="2026" spans="1:2" ht="15.9" customHeight="1" x14ac:dyDescent="0.3">
      <c r="A2026" s="12" t="s">
        <v>3610</v>
      </c>
      <c r="B2026" s="13" t="s">
        <v>3611</v>
      </c>
    </row>
    <row r="2027" spans="1:2" ht="15.9" customHeight="1" x14ac:dyDescent="0.3">
      <c r="A2027" s="12" t="s">
        <v>3612</v>
      </c>
      <c r="B2027" s="13" t="s">
        <v>3613</v>
      </c>
    </row>
    <row r="2028" spans="1:2" ht="15.9" customHeight="1" x14ac:dyDescent="0.3">
      <c r="A2028" s="12" t="s">
        <v>3614</v>
      </c>
      <c r="B2028" s="13" t="s">
        <v>3615</v>
      </c>
    </row>
    <row r="2029" spans="1:2" ht="15.9" customHeight="1" x14ac:dyDescent="0.3">
      <c r="A2029" s="12" t="s">
        <v>3616</v>
      </c>
      <c r="B2029" s="13" t="s">
        <v>3617</v>
      </c>
    </row>
    <row r="2030" spans="1:2" ht="15.9" customHeight="1" x14ac:dyDescent="0.3">
      <c r="A2030" s="12" t="s">
        <v>3618</v>
      </c>
      <c r="B2030" s="13" t="s">
        <v>3619</v>
      </c>
    </row>
    <row r="2031" spans="1:2" ht="15.9" customHeight="1" x14ac:dyDescent="0.3">
      <c r="A2031" s="12" t="s">
        <v>3620</v>
      </c>
      <c r="B2031" s="13" t="s">
        <v>3621</v>
      </c>
    </row>
    <row r="2032" spans="1:2" ht="15.9" customHeight="1" x14ac:dyDescent="0.3">
      <c r="A2032" s="12" t="s">
        <v>3622</v>
      </c>
      <c r="B2032" s="13" t="s">
        <v>3623</v>
      </c>
    </row>
    <row r="2033" spans="1:2" ht="15.9" customHeight="1" x14ac:dyDescent="0.3">
      <c r="A2033" s="12" t="s">
        <v>3624</v>
      </c>
      <c r="B2033" s="13" t="s">
        <v>3625</v>
      </c>
    </row>
    <row r="2034" spans="1:2" ht="15.9" customHeight="1" x14ac:dyDescent="0.3">
      <c r="A2034" s="12" t="s">
        <v>3626</v>
      </c>
      <c r="B2034" s="13" t="s">
        <v>3625</v>
      </c>
    </row>
    <row r="2035" spans="1:2" ht="15.9" customHeight="1" x14ac:dyDescent="0.3">
      <c r="A2035" s="14" t="s">
        <v>3627</v>
      </c>
      <c r="B2035" s="13" t="s">
        <v>3628</v>
      </c>
    </row>
    <row r="2036" spans="1:2" ht="15.9" customHeight="1" x14ac:dyDescent="0.3">
      <c r="A2036" s="12" t="s">
        <v>3629</v>
      </c>
      <c r="B2036" s="13" t="s">
        <v>3630</v>
      </c>
    </row>
    <row r="2037" spans="1:2" ht="15.9" customHeight="1" x14ac:dyDescent="0.3">
      <c r="A2037" s="12" t="s">
        <v>3631</v>
      </c>
      <c r="B2037" s="13" t="s">
        <v>3632</v>
      </c>
    </row>
    <row r="2038" spans="1:2" ht="15.9" customHeight="1" x14ac:dyDescent="0.3">
      <c r="A2038" s="12" t="s">
        <v>3633</v>
      </c>
      <c r="B2038" s="13" t="s">
        <v>3634</v>
      </c>
    </row>
    <row r="2039" spans="1:2" ht="15.9" customHeight="1" x14ac:dyDescent="0.3">
      <c r="A2039" s="12" t="s">
        <v>3635</v>
      </c>
      <c r="B2039" s="13" t="s">
        <v>3636</v>
      </c>
    </row>
    <row r="2040" spans="1:2" ht="15.9" customHeight="1" x14ac:dyDescent="0.3">
      <c r="A2040" s="12" t="s">
        <v>3637</v>
      </c>
      <c r="B2040" s="13" t="s">
        <v>3638</v>
      </c>
    </row>
    <row r="2041" spans="1:2" ht="15.9" customHeight="1" x14ac:dyDescent="0.3">
      <c r="A2041" s="12" t="s">
        <v>3639</v>
      </c>
      <c r="B2041" s="13" t="s">
        <v>3640</v>
      </c>
    </row>
    <row r="2042" spans="1:2" ht="20.100000000000001" customHeight="1" x14ac:dyDescent="0.3">
      <c r="A2042" s="12" t="s">
        <v>3641</v>
      </c>
      <c r="B2042" s="13" t="s">
        <v>3642</v>
      </c>
    </row>
    <row r="2043" spans="1:2" ht="15.9" customHeight="1" x14ac:dyDescent="0.3">
      <c r="A2043" s="12" t="s">
        <v>3643</v>
      </c>
      <c r="B2043" s="13" t="s">
        <v>3644</v>
      </c>
    </row>
    <row r="2044" spans="1:2" ht="15.9" customHeight="1" x14ac:dyDescent="0.3">
      <c r="A2044" s="12" t="s">
        <v>3645</v>
      </c>
      <c r="B2044" s="13" t="s">
        <v>3646</v>
      </c>
    </row>
    <row r="2045" spans="1:2" ht="15.9" customHeight="1" x14ac:dyDescent="0.3">
      <c r="A2045" s="12" t="s">
        <v>3647</v>
      </c>
      <c r="B2045" s="13" t="s">
        <v>3646</v>
      </c>
    </row>
    <row r="2046" spans="1:2" ht="15.9" customHeight="1" x14ac:dyDescent="0.3">
      <c r="A2046" s="12" t="s">
        <v>3648</v>
      </c>
      <c r="B2046" s="13" t="s">
        <v>3649</v>
      </c>
    </row>
    <row r="2047" spans="1:2" ht="15.9" customHeight="1" x14ac:dyDescent="0.3">
      <c r="A2047" s="12" t="s">
        <v>3650</v>
      </c>
      <c r="B2047" s="13" t="s">
        <v>3649</v>
      </c>
    </row>
    <row r="2048" spans="1:2" ht="15.9" customHeight="1" x14ac:dyDescent="0.3">
      <c r="A2048" s="14" t="s">
        <v>3651</v>
      </c>
      <c r="B2048" s="13" t="s">
        <v>3652</v>
      </c>
    </row>
    <row r="2049" spans="1:2" ht="27" customHeight="1" x14ac:dyDescent="0.3">
      <c r="A2049" s="12" t="s">
        <v>3653</v>
      </c>
      <c r="B2049" s="13" t="s">
        <v>3654</v>
      </c>
    </row>
    <row r="2050" spans="1:2" ht="27" customHeight="1" x14ac:dyDescent="0.3">
      <c r="A2050" s="12" t="s">
        <v>3655</v>
      </c>
      <c r="B2050" s="13" t="s">
        <v>3654</v>
      </c>
    </row>
    <row r="2051" spans="1:2" ht="15.9" customHeight="1" x14ac:dyDescent="0.3">
      <c r="A2051" s="12" t="s">
        <v>3656</v>
      </c>
      <c r="B2051" s="13" t="s">
        <v>3657</v>
      </c>
    </row>
    <row r="2052" spans="1:2" ht="15.9" customHeight="1" x14ac:dyDescent="0.3">
      <c r="A2052" s="12" t="s">
        <v>3658</v>
      </c>
      <c r="B2052" s="13" t="s">
        <v>3657</v>
      </c>
    </row>
    <row r="2053" spans="1:2" ht="15.9" customHeight="1" x14ac:dyDescent="0.3">
      <c r="A2053" s="14" t="s">
        <v>3659</v>
      </c>
      <c r="B2053" s="13" t="s">
        <v>3660</v>
      </c>
    </row>
    <row r="2054" spans="1:2" ht="15.9" customHeight="1" x14ac:dyDescent="0.3">
      <c r="A2054" s="14" t="s">
        <v>3661</v>
      </c>
      <c r="B2054" s="13" t="s">
        <v>3662</v>
      </c>
    </row>
    <row r="2055" spans="1:2" ht="15.9" customHeight="1" x14ac:dyDescent="0.3">
      <c r="A2055" s="12" t="s">
        <v>3663</v>
      </c>
      <c r="B2055" s="13" t="s">
        <v>3664</v>
      </c>
    </row>
    <row r="2056" spans="1:2" ht="15.9" customHeight="1" x14ac:dyDescent="0.3">
      <c r="A2056" s="12" t="s">
        <v>3665</v>
      </c>
      <c r="B2056" s="13" t="s">
        <v>3666</v>
      </c>
    </row>
    <row r="2057" spans="1:2" ht="15.9" customHeight="1" x14ac:dyDescent="0.3">
      <c r="A2057" s="12" t="s">
        <v>3667</v>
      </c>
      <c r="B2057" s="13" t="s">
        <v>3668</v>
      </c>
    </row>
    <row r="2058" spans="1:2" ht="15.9" customHeight="1" x14ac:dyDescent="0.3">
      <c r="A2058" s="12" t="s">
        <v>3669</v>
      </c>
      <c r="B2058" s="13" t="s">
        <v>3670</v>
      </c>
    </row>
    <row r="2059" spans="1:2" ht="15.9" customHeight="1" x14ac:dyDescent="0.3">
      <c r="A2059" s="12" t="s">
        <v>3671</v>
      </c>
      <c r="B2059" s="13" t="s">
        <v>3672</v>
      </c>
    </row>
    <row r="2060" spans="1:2" ht="15.9" customHeight="1" x14ac:dyDescent="0.3">
      <c r="A2060" s="12" t="s">
        <v>3673</v>
      </c>
      <c r="B2060" s="13" t="s">
        <v>3672</v>
      </c>
    </row>
    <row r="2061" spans="1:2" ht="15.9" customHeight="1" x14ac:dyDescent="0.3">
      <c r="A2061" s="12" t="s">
        <v>3674</v>
      </c>
      <c r="B2061" s="13" t="s">
        <v>3675</v>
      </c>
    </row>
    <row r="2062" spans="1:2" ht="15.9" customHeight="1" x14ac:dyDescent="0.3">
      <c r="A2062" s="12" t="s">
        <v>3676</v>
      </c>
      <c r="B2062" s="13" t="s">
        <v>3675</v>
      </c>
    </row>
    <row r="2063" spans="1:2" ht="15.9" customHeight="1" x14ac:dyDescent="0.3">
      <c r="A2063" s="12" t="s">
        <v>3677</v>
      </c>
      <c r="B2063" s="13" t="s">
        <v>3678</v>
      </c>
    </row>
    <row r="2064" spans="1:2" ht="15.9" customHeight="1" x14ac:dyDescent="0.3">
      <c r="A2064" s="12" t="s">
        <v>3679</v>
      </c>
      <c r="B2064" s="13" t="s">
        <v>3678</v>
      </c>
    </row>
    <row r="2065" spans="1:2" ht="15.9" customHeight="1" x14ac:dyDescent="0.3">
      <c r="A2065" s="14" t="s">
        <v>3680</v>
      </c>
      <c r="B2065" s="13" t="s">
        <v>3681</v>
      </c>
    </row>
    <row r="2066" spans="1:2" ht="15.9" customHeight="1" x14ac:dyDescent="0.3">
      <c r="A2066" s="12" t="s">
        <v>3682</v>
      </c>
      <c r="B2066" s="13" t="s">
        <v>3681</v>
      </c>
    </row>
    <row r="2067" spans="1:2" ht="15.9" customHeight="1" x14ac:dyDescent="0.3">
      <c r="A2067" s="12" t="s">
        <v>3683</v>
      </c>
      <c r="B2067" s="13" t="s">
        <v>3681</v>
      </c>
    </row>
    <row r="2068" spans="1:2" ht="15.9" customHeight="1" x14ac:dyDescent="0.3">
      <c r="A2068" s="12" t="s">
        <v>3684</v>
      </c>
      <c r="B2068" s="13" t="s">
        <v>3685</v>
      </c>
    </row>
    <row r="2069" spans="1:2" ht="15.9" customHeight="1" x14ac:dyDescent="0.3">
      <c r="A2069" s="12" t="s">
        <v>3686</v>
      </c>
      <c r="B2069" s="13" t="s">
        <v>3685</v>
      </c>
    </row>
    <row r="2070" spans="1:2" ht="15.9" customHeight="1" x14ac:dyDescent="0.3">
      <c r="A2070" s="12" t="s">
        <v>3687</v>
      </c>
      <c r="B2070" s="13" t="s">
        <v>3688</v>
      </c>
    </row>
    <row r="2071" spans="1:2" ht="15.9" customHeight="1" x14ac:dyDescent="0.3">
      <c r="A2071" s="12" t="s">
        <v>3689</v>
      </c>
      <c r="B2071" s="13" t="s">
        <v>3688</v>
      </c>
    </row>
    <row r="2072" spans="1:2" ht="15.9" customHeight="1" x14ac:dyDescent="0.3">
      <c r="A2072" s="14" t="s">
        <v>3690</v>
      </c>
      <c r="B2072" s="13" t="s">
        <v>3691</v>
      </c>
    </row>
    <row r="2073" spans="1:2" ht="15.9" customHeight="1" x14ac:dyDescent="0.3">
      <c r="A2073" s="12" t="s">
        <v>3692</v>
      </c>
      <c r="B2073" s="13" t="s">
        <v>3691</v>
      </c>
    </row>
    <row r="2074" spans="1:2" ht="15.9" customHeight="1" x14ac:dyDescent="0.3">
      <c r="A2074" s="12" t="s">
        <v>3693</v>
      </c>
      <c r="B2074" s="13" t="s">
        <v>3691</v>
      </c>
    </row>
    <row r="2075" spans="1:2" ht="15.9" customHeight="1" x14ac:dyDescent="0.3">
      <c r="A2075" s="14" t="s">
        <v>3694</v>
      </c>
      <c r="B2075" s="13" t="s">
        <v>3695</v>
      </c>
    </row>
    <row r="2076" spans="1:2" ht="15.9" customHeight="1" x14ac:dyDescent="0.3">
      <c r="A2076" s="12" t="s">
        <v>3696</v>
      </c>
      <c r="B2076" s="13" t="s">
        <v>3695</v>
      </c>
    </row>
    <row r="2077" spans="1:2" ht="15.9" customHeight="1" x14ac:dyDescent="0.3">
      <c r="A2077" s="12" t="s">
        <v>3697</v>
      </c>
      <c r="B2077" s="13" t="s">
        <v>3695</v>
      </c>
    </row>
    <row r="2078" spans="1:2" ht="15.9" customHeight="1" x14ac:dyDescent="0.3">
      <c r="A2078" s="14">
        <v>25</v>
      </c>
      <c r="B2078" s="13" t="s">
        <v>3698</v>
      </c>
    </row>
    <row r="2079" spans="1:2" ht="15.9" customHeight="1" x14ac:dyDescent="0.3">
      <c r="A2079" s="14" t="s">
        <v>3699</v>
      </c>
      <c r="B2079" s="13" t="s">
        <v>3700</v>
      </c>
    </row>
    <row r="2080" spans="1:2" ht="15.9" customHeight="1" x14ac:dyDescent="0.3">
      <c r="A2080" s="14" t="s">
        <v>3701</v>
      </c>
      <c r="B2080" s="13" t="s">
        <v>3702</v>
      </c>
    </row>
    <row r="2081" spans="1:2" ht="15.9" customHeight="1" x14ac:dyDescent="0.3">
      <c r="A2081" s="14" t="s">
        <v>3703</v>
      </c>
      <c r="B2081" s="13" t="s">
        <v>3704</v>
      </c>
    </row>
    <row r="2082" spans="1:2" ht="20.100000000000001" customHeight="1" x14ac:dyDescent="0.3">
      <c r="A2082" s="14" t="s">
        <v>3705</v>
      </c>
      <c r="B2082" s="13" t="s">
        <v>3704</v>
      </c>
    </row>
    <row r="2083" spans="1:2" ht="18" customHeight="1" x14ac:dyDescent="0.3">
      <c r="A2083" s="14" t="s">
        <v>3706</v>
      </c>
      <c r="B2083" s="13" t="s">
        <v>3707</v>
      </c>
    </row>
    <row r="2084" spans="1:2" ht="18" customHeight="1" x14ac:dyDescent="0.3">
      <c r="A2084" s="14" t="s">
        <v>3708</v>
      </c>
      <c r="B2084" s="13" t="s">
        <v>3709</v>
      </c>
    </row>
    <row r="2085" spans="1:2" ht="18" customHeight="1" x14ac:dyDescent="0.3">
      <c r="A2085" s="14" t="s">
        <v>3710</v>
      </c>
      <c r="B2085" s="13" t="s">
        <v>3711</v>
      </c>
    </row>
    <row r="2086" spans="1:2" ht="18" customHeight="1" x14ac:dyDescent="0.3">
      <c r="A2086" s="14" t="s">
        <v>3712</v>
      </c>
      <c r="B2086" s="13" t="s">
        <v>3713</v>
      </c>
    </row>
    <row r="2087" spans="1:2" ht="18" customHeight="1" x14ac:dyDescent="0.3">
      <c r="A2087" s="14" t="s">
        <v>3714</v>
      </c>
      <c r="B2087" s="13" t="s">
        <v>3715</v>
      </c>
    </row>
    <row r="2088" spans="1:2" ht="18" customHeight="1" x14ac:dyDescent="0.3">
      <c r="A2088" s="14" t="s">
        <v>3716</v>
      </c>
      <c r="B2088" s="13" t="s">
        <v>3715</v>
      </c>
    </row>
    <row r="2089" spans="1:2" ht="18" customHeight="1" x14ac:dyDescent="0.3">
      <c r="A2089" s="14" t="s">
        <v>3717</v>
      </c>
      <c r="B2089" s="13" t="s">
        <v>3718</v>
      </c>
    </row>
    <row r="2090" spans="1:2" ht="18" customHeight="1" x14ac:dyDescent="0.3">
      <c r="A2090" s="14" t="s">
        <v>3719</v>
      </c>
      <c r="B2090" s="13" t="s">
        <v>3720</v>
      </c>
    </row>
    <row r="2091" spans="1:2" ht="18" customHeight="1" x14ac:dyDescent="0.3">
      <c r="A2091" s="14" t="s">
        <v>3721</v>
      </c>
      <c r="B2091" s="13" t="s">
        <v>3720</v>
      </c>
    </row>
    <row r="2092" spans="1:2" ht="18" customHeight="1" x14ac:dyDescent="0.3">
      <c r="A2092" s="14" t="s">
        <v>3722</v>
      </c>
      <c r="B2092" s="13" t="s">
        <v>3723</v>
      </c>
    </row>
    <row r="2093" spans="1:2" ht="18" customHeight="1" x14ac:dyDescent="0.3">
      <c r="A2093" s="14" t="s">
        <v>3724</v>
      </c>
      <c r="B2093" s="13" t="s">
        <v>3723</v>
      </c>
    </row>
    <row r="2094" spans="1:2" ht="18" customHeight="1" x14ac:dyDescent="0.3">
      <c r="A2094" s="14" t="s">
        <v>3725</v>
      </c>
      <c r="B2094" s="13" t="s">
        <v>3726</v>
      </c>
    </row>
    <row r="2095" spans="1:2" ht="18" customHeight="1" x14ac:dyDescent="0.3">
      <c r="A2095" s="14" t="s">
        <v>3727</v>
      </c>
      <c r="B2095" s="13" t="s">
        <v>3728</v>
      </c>
    </row>
    <row r="2096" spans="1:2" ht="18" customHeight="1" x14ac:dyDescent="0.3">
      <c r="A2096" s="12" t="s">
        <v>3729</v>
      </c>
      <c r="B2096" s="13" t="s">
        <v>3728</v>
      </c>
    </row>
    <row r="2097" spans="1:2" ht="18" customHeight="1" x14ac:dyDescent="0.3">
      <c r="A2097" s="12" t="s">
        <v>3730</v>
      </c>
      <c r="B2097" s="13" t="s">
        <v>3731</v>
      </c>
    </row>
    <row r="2098" spans="1:2" ht="18" customHeight="1" x14ac:dyDescent="0.3">
      <c r="A2098" s="12" t="s">
        <v>3732</v>
      </c>
      <c r="B2098" s="13" t="s">
        <v>3733</v>
      </c>
    </row>
    <row r="2099" spans="1:2" ht="18" customHeight="1" x14ac:dyDescent="0.3">
      <c r="A2099" s="12" t="s">
        <v>3734</v>
      </c>
      <c r="B2099" s="13" t="s">
        <v>3735</v>
      </c>
    </row>
    <row r="2100" spans="1:2" ht="18" customHeight="1" x14ac:dyDescent="0.3">
      <c r="A2100" s="12" t="s">
        <v>3736</v>
      </c>
      <c r="B2100" s="13" t="s">
        <v>3737</v>
      </c>
    </row>
    <row r="2101" spans="1:2" ht="18" customHeight="1" x14ac:dyDescent="0.3">
      <c r="A2101" s="12" t="s">
        <v>3738</v>
      </c>
      <c r="B2101" s="13" t="s">
        <v>3737</v>
      </c>
    </row>
    <row r="2102" spans="1:2" ht="18" customHeight="1" x14ac:dyDescent="0.3">
      <c r="A2102" s="14" t="s">
        <v>3739</v>
      </c>
      <c r="B2102" s="13" t="s">
        <v>3740</v>
      </c>
    </row>
    <row r="2103" spans="1:2" ht="18" customHeight="1" x14ac:dyDescent="0.3">
      <c r="A2103" s="12" t="s">
        <v>3741</v>
      </c>
      <c r="B2103" s="13" t="s">
        <v>3740</v>
      </c>
    </row>
    <row r="2104" spans="1:2" ht="27.9" customHeight="1" x14ac:dyDescent="0.3">
      <c r="A2104" s="12" t="s">
        <v>3742</v>
      </c>
      <c r="B2104" s="13" t="s">
        <v>3743</v>
      </c>
    </row>
    <row r="2105" spans="1:2" ht="18" customHeight="1" x14ac:dyDescent="0.3">
      <c r="A2105" s="12" t="s">
        <v>3744</v>
      </c>
      <c r="B2105" s="13" t="s">
        <v>3745</v>
      </c>
    </row>
    <row r="2106" spans="1:2" ht="18" customHeight="1" x14ac:dyDescent="0.3">
      <c r="A2106" s="12" t="s">
        <v>3746</v>
      </c>
      <c r="B2106" s="13" t="s">
        <v>3747</v>
      </c>
    </row>
    <row r="2107" spans="1:2" ht="18" customHeight="1" x14ac:dyDescent="0.3">
      <c r="A2107" s="12" t="s">
        <v>3748</v>
      </c>
      <c r="B2107" s="13" t="s">
        <v>3747</v>
      </c>
    </row>
    <row r="2108" spans="1:2" ht="18" customHeight="1" x14ac:dyDescent="0.3">
      <c r="A2108" s="14" t="s">
        <v>3749</v>
      </c>
      <c r="B2108" s="13" t="s">
        <v>3750</v>
      </c>
    </row>
    <row r="2109" spans="1:2" ht="18" customHeight="1" x14ac:dyDescent="0.3">
      <c r="A2109" s="14" t="s">
        <v>3751</v>
      </c>
      <c r="B2109" s="13" t="s">
        <v>3750</v>
      </c>
    </row>
    <row r="2110" spans="1:2" ht="18" customHeight="1" x14ac:dyDescent="0.3">
      <c r="A2110" s="12" t="s">
        <v>3752</v>
      </c>
      <c r="B2110" s="13" t="s">
        <v>3753</v>
      </c>
    </row>
    <row r="2111" spans="1:2" ht="18" customHeight="1" x14ac:dyDescent="0.3">
      <c r="A2111" s="12" t="s">
        <v>3754</v>
      </c>
      <c r="B2111" s="13" t="s">
        <v>3755</v>
      </c>
    </row>
    <row r="2112" spans="1:2" ht="18" customHeight="1" x14ac:dyDescent="0.3">
      <c r="A2112" s="12" t="s">
        <v>3756</v>
      </c>
      <c r="B2112" s="13" t="s">
        <v>3757</v>
      </c>
    </row>
    <row r="2113" spans="1:2" ht="18" customHeight="1" x14ac:dyDescent="0.3">
      <c r="A2113" s="12" t="s">
        <v>3758</v>
      </c>
      <c r="B2113" s="13" t="s">
        <v>3759</v>
      </c>
    </row>
    <row r="2114" spans="1:2" ht="18" customHeight="1" x14ac:dyDescent="0.3">
      <c r="A2114" s="12" t="s">
        <v>3760</v>
      </c>
      <c r="B2114" s="13" t="s">
        <v>3761</v>
      </c>
    </row>
    <row r="2115" spans="1:2" ht="18" customHeight="1" x14ac:dyDescent="0.3">
      <c r="A2115" s="12" t="s">
        <v>3762</v>
      </c>
      <c r="B2115" s="13" t="s">
        <v>3763</v>
      </c>
    </row>
    <row r="2116" spans="1:2" ht="18" customHeight="1" x14ac:dyDescent="0.3">
      <c r="A2116" s="12" t="s">
        <v>3764</v>
      </c>
      <c r="B2116" s="13" t="s">
        <v>3765</v>
      </c>
    </row>
    <row r="2117" spans="1:2" ht="18" customHeight="1" x14ac:dyDescent="0.3">
      <c r="A2117" s="12" t="s">
        <v>3766</v>
      </c>
      <c r="B2117" s="13" t="s">
        <v>3767</v>
      </c>
    </row>
    <row r="2118" spans="1:2" ht="18" customHeight="1" x14ac:dyDescent="0.3">
      <c r="A2118" s="12" t="s">
        <v>3768</v>
      </c>
      <c r="B2118" s="13" t="s">
        <v>3767</v>
      </c>
    </row>
    <row r="2119" spans="1:2" ht="18" customHeight="1" x14ac:dyDescent="0.3">
      <c r="A2119" s="14" t="s">
        <v>3769</v>
      </c>
      <c r="B2119" s="13" t="s">
        <v>3770</v>
      </c>
    </row>
    <row r="2120" spans="1:2" ht="20.100000000000001" customHeight="1" x14ac:dyDescent="0.3">
      <c r="A2120" s="14" t="s">
        <v>3771</v>
      </c>
      <c r="B2120" s="13" t="s">
        <v>3770</v>
      </c>
    </row>
    <row r="2121" spans="1:2" ht="17.100000000000001" customHeight="1" x14ac:dyDescent="0.3">
      <c r="A2121" s="12" t="s">
        <v>3772</v>
      </c>
      <c r="B2121" s="13" t="s">
        <v>3773</v>
      </c>
    </row>
    <row r="2122" spans="1:2" ht="17.100000000000001" customHeight="1" x14ac:dyDescent="0.3">
      <c r="A2122" s="12" t="s">
        <v>3774</v>
      </c>
      <c r="B2122" s="13" t="s">
        <v>3775</v>
      </c>
    </row>
    <row r="2123" spans="1:2" ht="17.100000000000001" customHeight="1" x14ac:dyDescent="0.3">
      <c r="A2123" s="12" t="s">
        <v>3776</v>
      </c>
      <c r="B2123" s="13" t="s">
        <v>3777</v>
      </c>
    </row>
    <row r="2124" spans="1:2" ht="17.100000000000001" customHeight="1" x14ac:dyDescent="0.3">
      <c r="A2124" s="12" t="s">
        <v>3778</v>
      </c>
      <c r="B2124" s="13" t="s">
        <v>3779</v>
      </c>
    </row>
    <row r="2125" spans="1:2" ht="17.100000000000001" customHeight="1" x14ac:dyDescent="0.3">
      <c r="A2125" s="12" t="s">
        <v>3780</v>
      </c>
      <c r="B2125" s="13" t="s">
        <v>3781</v>
      </c>
    </row>
    <row r="2126" spans="1:2" ht="17.100000000000001" customHeight="1" x14ac:dyDescent="0.3">
      <c r="A2126" s="12" t="s">
        <v>3782</v>
      </c>
      <c r="B2126" s="13" t="s">
        <v>3783</v>
      </c>
    </row>
    <row r="2127" spans="1:2" ht="17.100000000000001" customHeight="1" x14ac:dyDescent="0.3">
      <c r="A2127" s="12" t="s">
        <v>3784</v>
      </c>
      <c r="B2127" s="13" t="s">
        <v>3783</v>
      </c>
    </row>
    <row r="2128" spans="1:2" ht="17.100000000000001" customHeight="1" x14ac:dyDescent="0.3">
      <c r="A2128" s="14" t="s">
        <v>3785</v>
      </c>
      <c r="B2128" s="13" t="s">
        <v>3786</v>
      </c>
    </row>
    <row r="2129" spans="1:2" ht="17.100000000000001" customHeight="1" x14ac:dyDescent="0.3">
      <c r="A2129" s="14" t="s">
        <v>3787</v>
      </c>
      <c r="B2129" s="13" t="s">
        <v>3786</v>
      </c>
    </row>
    <row r="2130" spans="1:2" ht="17.100000000000001" customHeight="1" x14ac:dyDescent="0.3">
      <c r="A2130" s="12" t="s">
        <v>3788</v>
      </c>
      <c r="B2130" s="13" t="s">
        <v>3789</v>
      </c>
    </row>
    <row r="2131" spans="1:2" ht="17.100000000000001" customHeight="1" x14ac:dyDescent="0.3">
      <c r="A2131" s="12" t="s">
        <v>3790</v>
      </c>
      <c r="B2131" s="13" t="s">
        <v>3791</v>
      </c>
    </row>
    <row r="2132" spans="1:2" ht="17.100000000000001" customHeight="1" x14ac:dyDescent="0.3">
      <c r="A2132" s="12" t="s">
        <v>3792</v>
      </c>
      <c r="B2132" s="13" t="s">
        <v>3793</v>
      </c>
    </row>
    <row r="2133" spans="1:2" ht="17.100000000000001" customHeight="1" x14ac:dyDescent="0.3">
      <c r="A2133" s="12" t="s">
        <v>3794</v>
      </c>
      <c r="B2133" s="13" t="s">
        <v>3795</v>
      </c>
    </row>
    <row r="2134" spans="1:2" ht="17.100000000000001" customHeight="1" x14ac:dyDescent="0.3">
      <c r="A2134" s="12" t="s">
        <v>3796</v>
      </c>
      <c r="B2134" s="13" t="s">
        <v>3797</v>
      </c>
    </row>
    <row r="2135" spans="1:2" ht="17.100000000000001" customHeight="1" x14ac:dyDescent="0.3">
      <c r="A2135" s="12" t="s">
        <v>3798</v>
      </c>
      <c r="B2135" s="13" t="s">
        <v>3797</v>
      </c>
    </row>
    <row r="2136" spans="1:2" ht="17.100000000000001" customHeight="1" x14ac:dyDescent="0.3">
      <c r="A2136" s="14" t="s">
        <v>3799</v>
      </c>
      <c r="B2136" s="13" t="s">
        <v>3800</v>
      </c>
    </row>
    <row r="2137" spans="1:2" ht="17.100000000000001" customHeight="1" x14ac:dyDescent="0.3">
      <c r="A2137" s="14" t="s">
        <v>3801</v>
      </c>
      <c r="B2137" s="13" t="s">
        <v>3802</v>
      </c>
    </row>
    <row r="2138" spans="1:2" ht="17.100000000000001" customHeight="1" x14ac:dyDescent="0.3">
      <c r="A2138" s="12" t="s">
        <v>3803</v>
      </c>
      <c r="B2138" s="13" t="s">
        <v>3804</v>
      </c>
    </row>
    <row r="2139" spans="1:2" ht="17.100000000000001" customHeight="1" x14ac:dyDescent="0.3">
      <c r="A2139" s="12" t="s">
        <v>3805</v>
      </c>
      <c r="B2139" s="13" t="s">
        <v>3806</v>
      </c>
    </row>
    <row r="2140" spans="1:2" ht="17.100000000000001" customHeight="1" x14ac:dyDescent="0.3">
      <c r="A2140" s="12" t="s">
        <v>3807</v>
      </c>
      <c r="B2140" s="13" t="s">
        <v>3808</v>
      </c>
    </row>
    <row r="2141" spans="1:2" ht="17.100000000000001" customHeight="1" x14ac:dyDescent="0.3">
      <c r="A2141" s="12" t="s">
        <v>3809</v>
      </c>
      <c r="B2141" s="13" t="s">
        <v>3810</v>
      </c>
    </row>
    <row r="2142" spans="1:2" ht="17.100000000000001" customHeight="1" x14ac:dyDescent="0.3">
      <c r="A2142" s="12" t="s">
        <v>3811</v>
      </c>
      <c r="B2142" s="13" t="s">
        <v>3812</v>
      </c>
    </row>
    <row r="2143" spans="1:2" ht="17.100000000000001" customHeight="1" x14ac:dyDescent="0.3">
      <c r="A2143" s="12" t="s">
        <v>3813</v>
      </c>
      <c r="B2143" s="13" t="s">
        <v>3814</v>
      </c>
    </row>
    <row r="2144" spans="1:2" ht="17.100000000000001" customHeight="1" x14ac:dyDescent="0.3">
      <c r="A2144" s="14" t="s">
        <v>3815</v>
      </c>
      <c r="B2144" s="13" t="s">
        <v>3816</v>
      </c>
    </row>
    <row r="2145" spans="1:2" ht="17.100000000000001" customHeight="1" x14ac:dyDescent="0.3">
      <c r="A2145" s="12" t="s">
        <v>3817</v>
      </c>
      <c r="B2145" s="13" t="s">
        <v>3818</v>
      </c>
    </row>
    <row r="2146" spans="1:2" ht="17.100000000000001" customHeight="1" x14ac:dyDescent="0.3">
      <c r="A2146" s="12" t="s">
        <v>3819</v>
      </c>
      <c r="B2146" s="13" t="s">
        <v>3818</v>
      </c>
    </row>
    <row r="2147" spans="1:2" ht="17.100000000000001" customHeight="1" x14ac:dyDescent="0.3">
      <c r="A2147" s="12" t="s">
        <v>3820</v>
      </c>
      <c r="B2147" s="13" t="s">
        <v>3821</v>
      </c>
    </row>
    <row r="2148" spans="1:2" ht="17.100000000000001" customHeight="1" x14ac:dyDescent="0.3">
      <c r="A2148" s="12" t="s">
        <v>3822</v>
      </c>
      <c r="B2148" s="13" t="s">
        <v>3821</v>
      </c>
    </row>
    <row r="2149" spans="1:2" ht="17.100000000000001" customHeight="1" x14ac:dyDescent="0.3">
      <c r="A2149" s="14" t="s">
        <v>3823</v>
      </c>
      <c r="B2149" s="13" t="s">
        <v>3824</v>
      </c>
    </row>
    <row r="2150" spans="1:2" ht="17.100000000000001" customHeight="1" x14ac:dyDescent="0.3">
      <c r="A2150" s="14" t="s">
        <v>3825</v>
      </c>
      <c r="B2150" s="13" t="s">
        <v>3826</v>
      </c>
    </row>
    <row r="2151" spans="1:2" ht="17.100000000000001" customHeight="1" x14ac:dyDescent="0.3">
      <c r="A2151" s="12" t="s">
        <v>3827</v>
      </c>
      <c r="B2151" s="13" t="s">
        <v>3826</v>
      </c>
    </row>
    <row r="2152" spans="1:2" ht="17.100000000000001" customHeight="1" x14ac:dyDescent="0.3">
      <c r="A2152" s="12" t="s">
        <v>3828</v>
      </c>
      <c r="B2152" s="13" t="s">
        <v>3829</v>
      </c>
    </row>
    <row r="2153" spans="1:2" ht="17.100000000000001" customHeight="1" x14ac:dyDescent="0.3">
      <c r="A2153" s="12" t="s">
        <v>3830</v>
      </c>
      <c r="B2153" s="13" t="s">
        <v>3831</v>
      </c>
    </row>
    <row r="2154" spans="1:2" ht="17.100000000000001" customHeight="1" x14ac:dyDescent="0.3">
      <c r="A2154" s="12" t="s">
        <v>3832</v>
      </c>
      <c r="B2154" s="13" t="s">
        <v>3833</v>
      </c>
    </row>
    <row r="2155" spans="1:2" ht="27.9" customHeight="1" x14ac:dyDescent="0.3">
      <c r="A2155" s="12" t="s">
        <v>3834</v>
      </c>
      <c r="B2155" s="13" t="s">
        <v>3835</v>
      </c>
    </row>
    <row r="2156" spans="1:2" ht="17.100000000000001" customHeight="1" x14ac:dyDescent="0.3">
      <c r="A2156" s="12" t="s">
        <v>3836</v>
      </c>
      <c r="B2156" s="13" t="s">
        <v>3837</v>
      </c>
    </row>
    <row r="2157" spans="1:2" ht="17.100000000000001" customHeight="1" x14ac:dyDescent="0.3">
      <c r="A2157" s="12" t="s">
        <v>3838</v>
      </c>
      <c r="B2157" s="13" t="s">
        <v>3839</v>
      </c>
    </row>
    <row r="2158" spans="1:2" ht="17.100000000000001" customHeight="1" x14ac:dyDescent="0.3">
      <c r="A2158" s="12" t="s">
        <v>3840</v>
      </c>
      <c r="B2158" s="13" t="s">
        <v>3839</v>
      </c>
    </row>
    <row r="2159" spans="1:2" ht="20.100000000000001" customHeight="1" x14ac:dyDescent="0.3">
      <c r="A2159" s="14" t="s">
        <v>3841</v>
      </c>
      <c r="B2159" s="13" t="s">
        <v>3842</v>
      </c>
    </row>
    <row r="2160" spans="1:2" ht="17.100000000000001" customHeight="1" x14ac:dyDescent="0.3">
      <c r="A2160" s="12" t="s">
        <v>3843</v>
      </c>
      <c r="B2160" s="13" t="s">
        <v>3842</v>
      </c>
    </row>
    <row r="2161" spans="1:2" ht="17.100000000000001" customHeight="1" x14ac:dyDescent="0.3">
      <c r="A2161" s="12" t="s">
        <v>3844</v>
      </c>
      <c r="B2161" s="13" t="s">
        <v>3845</v>
      </c>
    </row>
    <row r="2162" spans="1:2" ht="17.100000000000001" customHeight="1" x14ac:dyDescent="0.3">
      <c r="A2162" s="12" t="s">
        <v>3846</v>
      </c>
      <c r="B2162" s="13" t="s">
        <v>3847</v>
      </c>
    </row>
    <row r="2163" spans="1:2" ht="17.100000000000001" customHeight="1" x14ac:dyDescent="0.3">
      <c r="A2163" s="12" t="s">
        <v>3848</v>
      </c>
      <c r="B2163" s="13" t="s">
        <v>3849</v>
      </c>
    </row>
    <row r="2164" spans="1:2" ht="17.100000000000001" customHeight="1" x14ac:dyDescent="0.3">
      <c r="A2164" s="12" t="s">
        <v>3850</v>
      </c>
      <c r="B2164" s="13" t="s">
        <v>3851</v>
      </c>
    </row>
    <row r="2165" spans="1:2" ht="17.100000000000001" customHeight="1" x14ac:dyDescent="0.3">
      <c r="A2165" s="12" t="s">
        <v>3852</v>
      </c>
      <c r="B2165" s="13" t="s">
        <v>3853</v>
      </c>
    </row>
    <row r="2166" spans="1:2" ht="17.100000000000001" customHeight="1" x14ac:dyDescent="0.3">
      <c r="A2166" s="12" t="s">
        <v>3854</v>
      </c>
      <c r="B2166" s="13" t="s">
        <v>3853</v>
      </c>
    </row>
    <row r="2167" spans="1:2" ht="17.100000000000001" customHeight="1" x14ac:dyDescent="0.3">
      <c r="A2167" s="14" t="s">
        <v>3855</v>
      </c>
      <c r="B2167" s="13" t="s">
        <v>3856</v>
      </c>
    </row>
    <row r="2168" spans="1:2" ht="17.100000000000001" customHeight="1" x14ac:dyDescent="0.3">
      <c r="A2168" s="12" t="s">
        <v>3857</v>
      </c>
      <c r="B2168" s="13" t="s">
        <v>3858</v>
      </c>
    </row>
    <row r="2169" spans="1:2" ht="17.100000000000001" customHeight="1" x14ac:dyDescent="0.3">
      <c r="A2169" s="12" t="s">
        <v>3859</v>
      </c>
      <c r="B2169" s="13" t="s">
        <v>3858</v>
      </c>
    </row>
    <row r="2170" spans="1:2" ht="17.100000000000001" customHeight="1" x14ac:dyDescent="0.3">
      <c r="A2170" s="12" t="s">
        <v>3860</v>
      </c>
      <c r="B2170" s="13" t="s">
        <v>3861</v>
      </c>
    </row>
    <row r="2171" spans="1:2" ht="17.100000000000001" customHeight="1" x14ac:dyDescent="0.3">
      <c r="A2171" s="12" t="s">
        <v>3862</v>
      </c>
      <c r="B2171" s="13" t="s">
        <v>3861</v>
      </c>
    </row>
    <row r="2172" spans="1:2" ht="17.100000000000001" customHeight="1" x14ac:dyDescent="0.3">
      <c r="A2172" s="12" t="s">
        <v>3863</v>
      </c>
      <c r="B2172" s="13" t="s">
        <v>3864</v>
      </c>
    </row>
    <row r="2173" spans="1:2" ht="17.100000000000001" customHeight="1" x14ac:dyDescent="0.3">
      <c r="A2173" s="12" t="s">
        <v>3865</v>
      </c>
      <c r="B2173" s="13" t="s">
        <v>3864</v>
      </c>
    </row>
    <row r="2174" spans="1:2" ht="17.100000000000001" customHeight="1" x14ac:dyDescent="0.3">
      <c r="A2174" s="12" t="s">
        <v>3866</v>
      </c>
      <c r="B2174" s="13" t="s">
        <v>3867</v>
      </c>
    </row>
    <row r="2175" spans="1:2" ht="17.100000000000001" customHeight="1" x14ac:dyDescent="0.3">
      <c r="A2175" s="12" t="s">
        <v>3868</v>
      </c>
      <c r="B2175" s="13" t="s">
        <v>3867</v>
      </c>
    </row>
    <row r="2176" spans="1:2" ht="17.100000000000001" customHeight="1" x14ac:dyDescent="0.3">
      <c r="A2176" s="12" t="s">
        <v>3869</v>
      </c>
      <c r="B2176" s="13" t="s">
        <v>3870</v>
      </c>
    </row>
    <row r="2177" spans="1:2" ht="17.100000000000001" customHeight="1" x14ac:dyDescent="0.3">
      <c r="A2177" s="12" t="s">
        <v>3871</v>
      </c>
      <c r="B2177" s="13" t="s">
        <v>3870</v>
      </c>
    </row>
    <row r="2178" spans="1:2" ht="17.100000000000001" customHeight="1" x14ac:dyDescent="0.3">
      <c r="A2178" s="12" t="s">
        <v>3872</v>
      </c>
      <c r="B2178" s="13" t="s">
        <v>3873</v>
      </c>
    </row>
    <row r="2179" spans="1:2" ht="17.100000000000001" customHeight="1" x14ac:dyDescent="0.3">
      <c r="A2179" s="12" t="s">
        <v>3874</v>
      </c>
      <c r="B2179" s="13" t="s">
        <v>3873</v>
      </c>
    </row>
    <row r="2180" spans="1:2" ht="17.100000000000001" customHeight="1" x14ac:dyDescent="0.3">
      <c r="A2180" s="12" t="s">
        <v>3875</v>
      </c>
      <c r="B2180" s="13" t="s">
        <v>3876</v>
      </c>
    </row>
    <row r="2181" spans="1:2" ht="17.100000000000001" customHeight="1" x14ac:dyDescent="0.3">
      <c r="A2181" s="12" t="s">
        <v>3877</v>
      </c>
      <c r="B2181" s="13" t="s">
        <v>3876</v>
      </c>
    </row>
    <row r="2182" spans="1:2" ht="17.100000000000001" customHeight="1" x14ac:dyDescent="0.3">
      <c r="A2182" s="14" t="s">
        <v>3878</v>
      </c>
      <c r="B2182" s="13" t="s">
        <v>3879</v>
      </c>
    </row>
    <row r="2183" spans="1:2" ht="17.100000000000001" customHeight="1" x14ac:dyDescent="0.3">
      <c r="A2183" s="14" t="s">
        <v>3880</v>
      </c>
      <c r="B2183" s="13" t="s">
        <v>3881</v>
      </c>
    </row>
    <row r="2184" spans="1:2" ht="17.100000000000001" customHeight="1" x14ac:dyDescent="0.3">
      <c r="A2184" s="12" t="s">
        <v>3882</v>
      </c>
      <c r="B2184" s="13" t="s">
        <v>3881</v>
      </c>
    </row>
    <row r="2185" spans="1:2" ht="27.9" customHeight="1" x14ac:dyDescent="0.3">
      <c r="A2185" s="12" t="s">
        <v>3883</v>
      </c>
      <c r="B2185" s="13" t="s">
        <v>3884</v>
      </c>
    </row>
    <row r="2186" spans="1:2" ht="39" customHeight="1" x14ac:dyDescent="0.3">
      <c r="A2186" s="12" t="s">
        <v>3885</v>
      </c>
      <c r="B2186" s="13" t="s">
        <v>3886</v>
      </c>
    </row>
    <row r="2187" spans="1:2" ht="17.100000000000001" customHeight="1" x14ac:dyDescent="0.3">
      <c r="A2187" s="12" t="s">
        <v>3887</v>
      </c>
      <c r="B2187" s="13" t="s">
        <v>3888</v>
      </c>
    </row>
    <row r="2188" spans="1:2" ht="17.100000000000001" customHeight="1" x14ac:dyDescent="0.3">
      <c r="A2188" s="12" t="s">
        <v>3889</v>
      </c>
      <c r="B2188" s="13" t="s">
        <v>3888</v>
      </c>
    </row>
    <row r="2189" spans="1:2" ht="17.100000000000001" customHeight="1" x14ac:dyDescent="0.3">
      <c r="A2189" s="14" t="s">
        <v>3890</v>
      </c>
      <c r="B2189" s="13" t="s">
        <v>3891</v>
      </c>
    </row>
    <row r="2190" spans="1:2" ht="17.100000000000001" customHeight="1" x14ac:dyDescent="0.3">
      <c r="A2190" s="12" t="s">
        <v>3892</v>
      </c>
      <c r="B2190" s="13" t="s">
        <v>3891</v>
      </c>
    </row>
    <row r="2191" spans="1:2" ht="17.100000000000001" customHeight="1" x14ac:dyDescent="0.3">
      <c r="A2191" s="12" t="s">
        <v>3893</v>
      </c>
      <c r="B2191" s="13" t="s">
        <v>3894</v>
      </c>
    </row>
    <row r="2192" spans="1:2" ht="17.100000000000001" customHeight="1" x14ac:dyDescent="0.3">
      <c r="A2192" s="12" t="s">
        <v>3895</v>
      </c>
      <c r="B2192" s="13" t="s">
        <v>3896</v>
      </c>
    </row>
    <row r="2193" spans="1:2" ht="17.100000000000001" customHeight="1" x14ac:dyDescent="0.3">
      <c r="A2193" s="12" t="s">
        <v>3897</v>
      </c>
      <c r="B2193" s="13" t="s">
        <v>3898</v>
      </c>
    </row>
    <row r="2194" spans="1:2" ht="17.100000000000001" customHeight="1" x14ac:dyDescent="0.3">
      <c r="A2194" s="12" t="s">
        <v>3899</v>
      </c>
      <c r="B2194" s="13" t="s">
        <v>3900</v>
      </c>
    </row>
    <row r="2195" spans="1:2" ht="17.100000000000001" customHeight="1" x14ac:dyDescent="0.3">
      <c r="A2195" s="12" t="s">
        <v>3901</v>
      </c>
      <c r="B2195" s="13" t="s">
        <v>3900</v>
      </c>
    </row>
    <row r="2196" spans="1:2" ht="20.100000000000001" customHeight="1" x14ac:dyDescent="0.3">
      <c r="A2196" s="14" t="s">
        <v>3902</v>
      </c>
      <c r="B2196" s="13" t="s">
        <v>3903</v>
      </c>
    </row>
    <row r="2197" spans="1:2" ht="18" customHeight="1" x14ac:dyDescent="0.3">
      <c r="A2197" s="12" t="s">
        <v>3904</v>
      </c>
      <c r="B2197" s="13" t="s">
        <v>3903</v>
      </c>
    </row>
    <row r="2198" spans="1:2" ht="18" customHeight="1" x14ac:dyDescent="0.3">
      <c r="A2198" s="12" t="s">
        <v>3905</v>
      </c>
      <c r="B2198" s="13" t="s">
        <v>3906</v>
      </c>
    </row>
    <row r="2199" spans="1:2" ht="27.9" customHeight="1" x14ac:dyDescent="0.3">
      <c r="A2199" s="12" t="s">
        <v>3907</v>
      </c>
      <c r="B2199" s="13" t="s">
        <v>3908</v>
      </c>
    </row>
    <row r="2200" spans="1:2" ht="27.9" customHeight="1" x14ac:dyDescent="0.3">
      <c r="A2200" s="12" t="s">
        <v>3909</v>
      </c>
      <c r="B2200" s="13" t="s">
        <v>3910</v>
      </c>
    </row>
    <row r="2201" spans="1:2" ht="18" customHeight="1" x14ac:dyDescent="0.3">
      <c r="A2201" s="12" t="s">
        <v>3911</v>
      </c>
      <c r="B2201" s="13" t="s">
        <v>3912</v>
      </c>
    </row>
    <row r="2202" spans="1:2" ht="18" customHeight="1" x14ac:dyDescent="0.3">
      <c r="A2202" s="12" t="s">
        <v>3913</v>
      </c>
      <c r="B2202" s="13" t="s">
        <v>3914</v>
      </c>
    </row>
    <row r="2203" spans="1:2" ht="18" customHeight="1" x14ac:dyDescent="0.3">
      <c r="A2203" s="12" t="s">
        <v>3915</v>
      </c>
      <c r="B2203" s="13" t="s">
        <v>3916</v>
      </c>
    </row>
    <row r="2204" spans="1:2" ht="18" customHeight="1" x14ac:dyDescent="0.3">
      <c r="A2204" s="12" t="s">
        <v>3917</v>
      </c>
      <c r="B2204" s="13" t="s">
        <v>3918</v>
      </c>
    </row>
    <row r="2205" spans="1:2" ht="27.9" customHeight="1" x14ac:dyDescent="0.3">
      <c r="A2205" s="12" t="s">
        <v>3919</v>
      </c>
      <c r="B2205" s="13" t="s">
        <v>3920</v>
      </c>
    </row>
    <row r="2206" spans="1:2" ht="18" customHeight="1" x14ac:dyDescent="0.3">
      <c r="A2206" s="12" t="s">
        <v>3921</v>
      </c>
      <c r="B2206" s="13" t="s">
        <v>3922</v>
      </c>
    </row>
    <row r="2207" spans="1:2" ht="18" customHeight="1" x14ac:dyDescent="0.3">
      <c r="A2207" s="12" t="s">
        <v>3923</v>
      </c>
      <c r="B2207" s="13" t="s">
        <v>3922</v>
      </c>
    </row>
    <row r="2208" spans="1:2" ht="18" customHeight="1" x14ac:dyDescent="0.3">
      <c r="A2208" s="14" t="s">
        <v>3924</v>
      </c>
      <c r="B2208" s="13" t="s">
        <v>3925</v>
      </c>
    </row>
    <row r="2209" spans="1:2" ht="18" customHeight="1" x14ac:dyDescent="0.3">
      <c r="A2209" s="12" t="s">
        <v>3926</v>
      </c>
      <c r="B2209" s="13" t="s">
        <v>3925</v>
      </c>
    </row>
    <row r="2210" spans="1:2" ht="18" customHeight="1" x14ac:dyDescent="0.3">
      <c r="A2210" s="12" t="s">
        <v>3927</v>
      </c>
      <c r="B2210" s="13" t="s">
        <v>3928</v>
      </c>
    </row>
    <row r="2211" spans="1:2" ht="18" customHeight="1" x14ac:dyDescent="0.3">
      <c r="A2211" s="12" t="s">
        <v>3929</v>
      </c>
      <c r="B2211" s="13" t="s">
        <v>3930</v>
      </c>
    </row>
    <row r="2212" spans="1:2" ht="18" customHeight="1" x14ac:dyDescent="0.3">
      <c r="A2212" s="12" t="s">
        <v>3931</v>
      </c>
      <c r="B2212" s="13" t="s">
        <v>3932</v>
      </c>
    </row>
    <row r="2213" spans="1:2" ht="18" customHeight="1" x14ac:dyDescent="0.3">
      <c r="A2213" s="12" t="s">
        <v>3933</v>
      </c>
      <c r="B2213" s="13" t="s">
        <v>3934</v>
      </c>
    </row>
    <row r="2214" spans="1:2" ht="18" customHeight="1" x14ac:dyDescent="0.3">
      <c r="A2214" s="12" t="s">
        <v>3935</v>
      </c>
      <c r="B2214" s="13" t="s">
        <v>3934</v>
      </c>
    </row>
    <row r="2215" spans="1:2" ht="18" customHeight="1" x14ac:dyDescent="0.3">
      <c r="A2215" s="14" t="s">
        <v>3936</v>
      </c>
      <c r="B2215" s="13" t="s">
        <v>3937</v>
      </c>
    </row>
    <row r="2216" spans="1:2" ht="18" customHeight="1" x14ac:dyDescent="0.3">
      <c r="A2216" s="12" t="s">
        <v>3938</v>
      </c>
      <c r="B2216" s="13" t="s">
        <v>3939</v>
      </c>
    </row>
    <row r="2217" spans="1:2" ht="18" customHeight="1" x14ac:dyDescent="0.3">
      <c r="A2217" s="12" t="s">
        <v>3940</v>
      </c>
      <c r="B2217" s="13" t="s">
        <v>3941</v>
      </c>
    </row>
    <row r="2218" spans="1:2" ht="18" customHeight="1" x14ac:dyDescent="0.3">
      <c r="A2218" s="12" t="s">
        <v>3942</v>
      </c>
      <c r="B2218" s="13" t="s">
        <v>3943</v>
      </c>
    </row>
    <row r="2219" spans="1:2" ht="18" customHeight="1" x14ac:dyDescent="0.3">
      <c r="A2219" s="12" t="s">
        <v>3944</v>
      </c>
      <c r="B2219" s="13" t="s">
        <v>3945</v>
      </c>
    </row>
    <row r="2220" spans="1:2" ht="27.9" customHeight="1" x14ac:dyDescent="0.3">
      <c r="A2220" s="12" t="s">
        <v>3946</v>
      </c>
      <c r="B2220" s="13" t="s">
        <v>3947</v>
      </c>
    </row>
    <row r="2221" spans="1:2" ht="27.9" customHeight="1" x14ac:dyDescent="0.3">
      <c r="A2221" s="12" t="s">
        <v>3948</v>
      </c>
      <c r="B2221" s="13" t="s">
        <v>3949</v>
      </c>
    </row>
    <row r="2222" spans="1:2" ht="27.9" customHeight="1" x14ac:dyDescent="0.3">
      <c r="A2222" s="12" t="s">
        <v>3950</v>
      </c>
      <c r="B2222" s="13" t="s">
        <v>3951</v>
      </c>
    </row>
    <row r="2223" spans="1:2" ht="18" customHeight="1" x14ac:dyDescent="0.3">
      <c r="A2223" s="12" t="s">
        <v>3952</v>
      </c>
      <c r="B2223" s="13" t="s">
        <v>3953</v>
      </c>
    </row>
    <row r="2224" spans="1:2" ht="39" customHeight="1" x14ac:dyDescent="0.3">
      <c r="A2224" s="12" t="s">
        <v>3954</v>
      </c>
      <c r="B2224" s="13" t="s">
        <v>3955</v>
      </c>
    </row>
    <row r="2225" spans="1:2" ht="18" customHeight="1" x14ac:dyDescent="0.3">
      <c r="A2225" s="12" t="s">
        <v>3956</v>
      </c>
      <c r="B2225" s="13" t="s">
        <v>3957</v>
      </c>
    </row>
    <row r="2226" spans="1:2" ht="18" customHeight="1" x14ac:dyDescent="0.3">
      <c r="A2226" s="12" t="s">
        <v>3958</v>
      </c>
      <c r="B2226" s="13" t="s">
        <v>3959</v>
      </c>
    </row>
    <row r="2227" spans="1:2" ht="18" customHeight="1" x14ac:dyDescent="0.3">
      <c r="A2227" s="12" t="s">
        <v>3960</v>
      </c>
      <c r="B2227" s="13" t="s">
        <v>3961</v>
      </c>
    </row>
    <row r="2228" spans="1:2" ht="18" customHeight="1" x14ac:dyDescent="0.3">
      <c r="A2228" s="12" t="s">
        <v>3962</v>
      </c>
      <c r="B2228" s="13" t="s">
        <v>3961</v>
      </c>
    </row>
    <row r="2229" spans="1:2" ht="18" customHeight="1" x14ac:dyDescent="0.3">
      <c r="A2229" s="14">
        <v>26</v>
      </c>
      <c r="B2229" s="13" t="s">
        <v>3963</v>
      </c>
    </row>
    <row r="2230" spans="1:2" ht="21" customHeight="1" x14ac:dyDescent="0.3">
      <c r="A2230" s="14" t="s">
        <v>3964</v>
      </c>
      <c r="B2230" s="13" t="s">
        <v>3965</v>
      </c>
    </row>
    <row r="2231" spans="1:2" ht="18" customHeight="1" x14ac:dyDescent="0.3">
      <c r="A2231" s="14" t="s">
        <v>3966</v>
      </c>
      <c r="B2231" s="13" t="s">
        <v>3967</v>
      </c>
    </row>
    <row r="2232" spans="1:2" ht="18" customHeight="1" x14ac:dyDescent="0.3">
      <c r="A2232" s="14" t="s">
        <v>3968</v>
      </c>
      <c r="B2232" s="13" t="s">
        <v>3969</v>
      </c>
    </row>
    <row r="2233" spans="1:2" ht="18" customHeight="1" x14ac:dyDescent="0.3">
      <c r="A2233" s="14" t="s">
        <v>3970</v>
      </c>
      <c r="B2233" s="13" t="s">
        <v>3971</v>
      </c>
    </row>
    <row r="2234" spans="1:2" ht="18" customHeight="1" x14ac:dyDescent="0.3">
      <c r="A2234" s="14" t="s">
        <v>3972</v>
      </c>
      <c r="B2234" s="13" t="s">
        <v>3973</v>
      </c>
    </row>
    <row r="2235" spans="1:2" ht="18" customHeight="1" x14ac:dyDescent="0.3">
      <c r="A2235" s="14" t="s">
        <v>3974</v>
      </c>
      <c r="B2235" s="13" t="s">
        <v>3975</v>
      </c>
    </row>
    <row r="2236" spans="1:2" ht="18" customHeight="1" x14ac:dyDescent="0.3">
      <c r="A2236" s="14" t="s">
        <v>3976</v>
      </c>
      <c r="B2236" s="13" t="s">
        <v>3977</v>
      </c>
    </row>
    <row r="2237" spans="1:2" ht="18" customHeight="1" x14ac:dyDescent="0.3">
      <c r="A2237" s="14" t="s">
        <v>3978</v>
      </c>
      <c r="B2237" s="13" t="s">
        <v>3979</v>
      </c>
    </row>
    <row r="2238" spans="1:2" ht="18" customHeight="1" x14ac:dyDescent="0.3">
      <c r="A2238" s="14" t="s">
        <v>3980</v>
      </c>
      <c r="B2238" s="13" t="s">
        <v>3981</v>
      </c>
    </row>
    <row r="2239" spans="1:2" ht="18" customHeight="1" x14ac:dyDescent="0.3">
      <c r="A2239" s="14" t="s">
        <v>3982</v>
      </c>
      <c r="B2239" s="13" t="s">
        <v>3981</v>
      </c>
    </row>
    <row r="2240" spans="1:2" ht="18" customHeight="1" x14ac:dyDescent="0.3">
      <c r="A2240" s="14" t="s">
        <v>3983</v>
      </c>
      <c r="B2240" s="13" t="s">
        <v>3984</v>
      </c>
    </row>
    <row r="2241" spans="1:2" ht="18" customHeight="1" x14ac:dyDescent="0.3">
      <c r="A2241" s="14" t="s">
        <v>3985</v>
      </c>
      <c r="B2241" s="13" t="s">
        <v>3984</v>
      </c>
    </row>
    <row r="2242" spans="1:2" ht="18" customHeight="1" x14ac:dyDescent="0.3">
      <c r="A2242" s="14" t="s">
        <v>3986</v>
      </c>
      <c r="B2242" s="13" t="s">
        <v>3987</v>
      </c>
    </row>
    <row r="2243" spans="1:2" ht="18" customHeight="1" x14ac:dyDescent="0.3">
      <c r="A2243" s="14" t="s">
        <v>3988</v>
      </c>
      <c r="B2243" s="13" t="s">
        <v>3987</v>
      </c>
    </row>
    <row r="2244" spans="1:2" ht="29.1" customHeight="1" x14ac:dyDescent="0.3">
      <c r="A2244" s="14" t="s">
        <v>3989</v>
      </c>
      <c r="B2244" s="13" t="s">
        <v>3990</v>
      </c>
    </row>
    <row r="2245" spans="1:2" ht="18" customHeight="1" x14ac:dyDescent="0.3">
      <c r="A2245" s="14" t="s">
        <v>3991</v>
      </c>
      <c r="B2245" s="13" t="s">
        <v>3992</v>
      </c>
    </row>
    <row r="2246" spans="1:2" ht="18" customHeight="1" x14ac:dyDescent="0.3">
      <c r="A2246" s="14" t="s">
        <v>3993</v>
      </c>
      <c r="B2246" s="13" t="s">
        <v>3994</v>
      </c>
    </row>
    <row r="2247" spans="1:2" ht="18" customHeight="1" x14ac:dyDescent="0.3">
      <c r="A2247" s="14" t="s">
        <v>3995</v>
      </c>
      <c r="B2247" s="13" t="s">
        <v>3996</v>
      </c>
    </row>
    <row r="2248" spans="1:2" ht="18" customHeight="1" x14ac:dyDescent="0.3">
      <c r="A2248" s="14" t="s">
        <v>3997</v>
      </c>
      <c r="B2248" s="13" t="s">
        <v>3998</v>
      </c>
    </row>
    <row r="2249" spans="1:2" ht="18" customHeight="1" x14ac:dyDescent="0.3">
      <c r="A2249" s="14" t="s">
        <v>3999</v>
      </c>
      <c r="B2249" s="13" t="s">
        <v>3998</v>
      </c>
    </row>
    <row r="2250" spans="1:2" ht="18" customHeight="1" x14ac:dyDescent="0.3">
      <c r="A2250" s="14" t="s">
        <v>4000</v>
      </c>
      <c r="B2250" s="13" t="s">
        <v>4001</v>
      </c>
    </row>
    <row r="2251" spans="1:2" ht="18" customHeight="1" x14ac:dyDescent="0.3">
      <c r="A2251" s="14" t="s">
        <v>4002</v>
      </c>
      <c r="B2251" s="13" t="s">
        <v>4001</v>
      </c>
    </row>
    <row r="2252" spans="1:2" ht="18" customHeight="1" x14ac:dyDescent="0.3">
      <c r="A2252" s="14" t="s">
        <v>4003</v>
      </c>
      <c r="B2252" s="13" t="s">
        <v>4004</v>
      </c>
    </row>
    <row r="2253" spans="1:2" ht="18" customHeight="1" x14ac:dyDescent="0.3">
      <c r="A2253" s="14" t="s">
        <v>4005</v>
      </c>
      <c r="B2253" s="13" t="s">
        <v>4004</v>
      </c>
    </row>
    <row r="2254" spans="1:2" ht="18" customHeight="1" x14ac:dyDescent="0.3">
      <c r="A2254" s="14" t="s">
        <v>4006</v>
      </c>
      <c r="B2254" s="13" t="s">
        <v>4007</v>
      </c>
    </row>
    <row r="2255" spans="1:2" ht="18" customHeight="1" x14ac:dyDescent="0.3">
      <c r="A2255" s="14" t="s">
        <v>4008</v>
      </c>
      <c r="B2255" s="13" t="s">
        <v>4009</v>
      </c>
    </row>
    <row r="2256" spans="1:2" ht="18" customHeight="1" x14ac:dyDescent="0.3">
      <c r="A2256" s="14" t="s">
        <v>4010</v>
      </c>
      <c r="B2256" s="13" t="s">
        <v>4011</v>
      </c>
    </row>
    <row r="2257" spans="1:2" ht="18" customHeight="1" x14ac:dyDescent="0.3">
      <c r="A2257" s="14" t="s">
        <v>4012</v>
      </c>
      <c r="B2257" s="13" t="s">
        <v>4013</v>
      </c>
    </row>
    <row r="2258" spans="1:2" ht="18" customHeight="1" x14ac:dyDescent="0.3">
      <c r="A2258" s="14" t="s">
        <v>4014</v>
      </c>
      <c r="B2258" s="13" t="s">
        <v>4013</v>
      </c>
    </row>
    <row r="2259" spans="1:2" ht="18" customHeight="1" x14ac:dyDescent="0.3">
      <c r="A2259" s="12" t="s">
        <v>4015</v>
      </c>
      <c r="B2259" s="13" t="s">
        <v>4016</v>
      </c>
    </row>
    <row r="2260" spans="1:2" ht="29.1" customHeight="1" x14ac:dyDescent="0.3">
      <c r="A2260" s="12" t="s">
        <v>4017</v>
      </c>
      <c r="B2260" s="13" t="s">
        <v>4018</v>
      </c>
    </row>
    <row r="2261" spans="1:2" ht="18" customHeight="1" x14ac:dyDescent="0.3">
      <c r="A2261" s="12" t="s">
        <v>4019</v>
      </c>
      <c r="B2261" s="13" t="s">
        <v>4020</v>
      </c>
    </row>
    <row r="2262" spans="1:2" ht="29.1" customHeight="1" x14ac:dyDescent="0.3">
      <c r="A2262" s="12" t="s">
        <v>4021</v>
      </c>
      <c r="B2262" s="13" t="s">
        <v>4022</v>
      </c>
    </row>
    <row r="2263" spans="1:2" ht="18" customHeight="1" x14ac:dyDescent="0.3">
      <c r="A2263" s="12" t="s">
        <v>4023</v>
      </c>
      <c r="B2263" s="13" t="s">
        <v>4024</v>
      </c>
    </row>
    <row r="2264" spans="1:2" ht="29.1" customHeight="1" x14ac:dyDescent="0.3">
      <c r="A2264" s="12" t="s">
        <v>4025</v>
      </c>
      <c r="B2264" s="13" t="s">
        <v>4026</v>
      </c>
    </row>
    <row r="2265" spans="1:2" ht="21" customHeight="1" x14ac:dyDescent="0.3">
      <c r="A2265" s="12" t="s">
        <v>4027</v>
      </c>
      <c r="B2265" s="13" t="s">
        <v>4028</v>
      </c>
    </row>
    <row r="2266" spans="1:2" ht="18.899999999999999" customHeight="1" x14ac:dyDescent="0.3">
      <c r="A2266" s="12" t="s">
        <v>4029</v>
      </c>
      <c r="B2266" s="13" t="s">
        <v>4030</v>
      </c>
    </row>
    <row r="2267" spans="1:2" ht="18.899999999999999" customHeight="1" x14ac:dyDescent="0.3">
      <c r="A2267" s="12" t="s">
        <v>4031</v>
      </c>
      <c r="B2267" s="13" t="s">
        <v>4032</v>
      </c>
    </row>
    <row r="2268" spans="1:2" ht="18.899999999999999" customHeight="1" x14ac:dyDescent="0.3">
      <c r="A2268" s="12" t="s">
        <v>4033</v>
      </c>
      <c r="B2268" s="13" t="s">
        <v>4034</v>
      </c>
    </row>
    <row r="2269" spans="1:2" ht="18.899999999999999" customHeight="1" x14ac:dyDescent="0.3">
      <c r="A2269" s="12" t="s">
        <v>4035</v>
      </c>
      <c r="B2269" s="13" t="s">
        <v>4036</v>
      </c>
    </row>
    <row r="2270" spans="1:2" ht="18.899999999999999" customHeight="1" x14ac:dyDescent="0.3">
      <c r="A2270" s="12" t="s">
        <v>4037</v>
      </c>
      <c r="B2270" s="13" t="s">
        <v>4038</v>
      </c>
    </row>
    <row r="2271" spans="1:2" ht="18.899999999999999" customHeight="1" x14ac:dyDescent="0.3">
      <c r="A2271" s="12" t="s">
        <v>4039</v>
      </c>
      <c r="B2271" s="13" t="s">
        <v>4040</v>
      </c>
    </row>
    <row r="2272" spans="1:2" ht="18.899999999999999" customHeight="1" x14ac:dyDescent="0.3">
      <c r="A2272" s="12" t="s">
        <v>4041</v>
      </c>
      <c r="B2272" s="13" t="s">
        <v>4040</v>
      </c>
    </row>
    <row r="2273" spans="1:2" ht="18.899999999999999" customHeight="1" x14ac:dyDescent="0.3">
      <c r="A2273" s="12" t="s">
        <v>4042</v>
      </c>
      <c r="B2273" s="13" t="s">
        <v>4043</v>
      </c>
    </row>
    <row r="2274" spans="1:2" ht="18.899999999999999" customHeight="1" x14ac:dyDescent="0.3">
      <c r="A2274" s="12" t="s">
        <v>4044</v>
      </c>
      <c r="B2274" s="13" t="s">
        <v>4043</v>
      </c>
    </row>
    <row r="2275" spans="1:2" ht="29.1" customHeight="1" x14ac:dyDescent="0.3">
      <c r="A2275" s="12" t="s">
        <v>4045</v>
      </c>
      <c r="B2275" s="13" t="s">
        <v>4046</v>
      </c>
    </row>
    <row r="2276" spans="1:2" ht="18.899999999999999" customHeight="1" x14ac:dyDescent="0.3">
      <c r="A2276" s="12" t="s">
        <v>4047</v>
      </c>
      <c r="B2276" s="13" t="s">
        <v>4048</v>
      </c>
    </row>
    <row r="2277" spans="1:2" ht="18.899999999999999" customHeight="1" x14ac:dyDescent="0.3">
      <c r="A2277" s="12" t="s">
        <v>4049</v>
      </c>
      <c r="B2277" s="13" t="s">
        <v>4050</v>
      </c>
    </row>
    <row r="2278" spans="1:2" ht="18.899999999999999" customHeight="1" x14ac:dyDescent="0.3">
      <c r="A2278" s="14" t="s">
        <v>4051</v>
      </c>
      <c r="B2278" s="13" t="s">
        <v>4052</v>
      </c>
    </row>
    <row r="2279" spans="1:2" ht="18.899999999999999" customHeight="1" x14ac:dyDescent="0.3">
      <c r="A2279" s="14" t="s">
        <v>4053</v>
      </c>
      <c r="B2279" s="13" t="s">
        <v>4052</v>
      </c>
    </row>
    <row r="2280" spans="1:2" ht="18.899999999999999" customHeight="1" x14ac:dyDescent="0.3">
      <c r="A2280" s="12" t="s">
        <v>4054</v>
      </c>
      <c r="B2280" s="13" t="s">
        <v>4055</v>
      </c>
    </row>
    <row r="2281" spans="1:2" ht="18.899999999999999" customHeight="1" x14ac:dyDescent="0.3">
      <c r="A2281" s="12" t="s">
        <v>4056</v>
      </c>
      <c r="B2281" s="13" t="s">
        <v>4057</v>
      </c>
    </row>
    <row r="2282" spans="1:2" ht="18.899999999999999" customHeight="1" x14ac:dyDescent="0.3">
      <c r="A2282" s="12" t="s">
        <v>4058</v>
      </c>
      <c r="B2282" s="13" t="s">
        <v>4059</v>
      </c>
    </row>
    <row r="2283" spans="1:2" ht="18.899999999999999" customHeight="1" x14ac:dyDescent="0.3">
      <c r="A2283" s="12" t="s">
        <v>4060</v>
      </c>
      <c r="B2283" s="13" t="s">
        <v>4061</v>
      </c>
    </row>
    <row r="2284" spans="1:2" ht="18.899999999999999" customHeight="1" x14ac:dyDescent="0.3">
      <c r="A2284" s="12" t="s">
        <v>4062</v>
      </c>
      <c r="B2284" s="13" t="s">
        <v>4063</v>
      </c>
    </row>
    <row r="2285" spans="1:2" ht="18.899999999999999" customHeight="1" x14ac:dyDescent="0.3">
      <c r="A2285" s="12" t="s">
        <v>4064</v>
      </c>
      <c r="B2285" s="13" t="s">
        <v>4065</v>
      </c>
    </row>
    <row r="2286" spans="1:2" ht="18.899999999999999" customHeight="1" x14ac:dyDescent="0.3">
      <c r="A2286" s="12" t="s">
        <v>4066</v>
      </c>
      <c r="B2286" s="13" t="s">
        <v>4067</v>
      </c>
    </row>
    <row r="2287" spans="1:2" ht="29.1" customHeight="1" x14ac:dyDescent="0.3">
      <c r="A2287" s="12" t="s">
        <v>4068</v>
      </c>
      <c r="B2287" s="13" t="s">
        <v>4069</v>
      </c>
    </row>
    <row r="2288" spans="1:2" ht="18.899999999999999" customHeight="1" x14ac:dyDescent="0.3">
      <c r="A2288" s="12" t="s">
        <v>4070</v>
      </c>
      <c r="B2288" s="13" t="s">
        <v>4071</v>
      </c>
    </row>
    <row r="2289" spans="1:2" ht="18.899999999999999" customHeight="1" x14ac:dyDescent="0.3">
      <c r="A2289" s="12" t="s">
        <v>4072</v>
      </c>
      <c r="B2289" s="13" t="s">
        <v>4071</v>
      </c>
    </row>
    <row r="2290" spans="1:2" ht="29.1" customHeight="1" x14ac:dyDescent="0.3">
      <c r="A2290" s="12" t="s">
        <v>4073</v>
      </c>
      <c r="B2290" s="13" t="s">
        <v>4074</v>
      </c>
    </row>
    <row r="2291" spans="1:2" ht="29.1" customHeight="1" x14ac:dyDescent="0.3">
      <c r="A2291" s="12" t="s">
        <v>4075</v>
      </c>
      <c r="B2291" s="13" t="s">
        <v>4074</v>
      </c>
    </row>
    <row r="2292" spans="1:2" ht="18.899999999999999" customHeight="1" x14ac:dyDescent="0.3">
      <c r="A2292" s="12" t="s">
        <v>4076</v>
      </c>
      <c r="B2292" s="13" t="s">
        <v>4077</v>
      </c>
    </row>
    <row r="2293" spans="1:2" ht="18.899999999999999" customHeight="1" x14ac:dyDescent="0.3">
      <c r="A2293" s="12" t="s">
        <v>4078</v>
      </c>
      <c r="B2293" s="13" t="s">
        <v>4077</v>
      </c>
    </row>
    <row r="2294" spans="1:2" ht="18.899999999999999" customHeight="1" x14ac:dyDescent="0.3">
      <c r="A2294" s="12" t="s">
        <v>4079</v>
      </c>
      <c r="B2294" s="13" t="s">
        <v>4080</v>
      </c>
    </row>
    <row r="2295" spans="1:2" ht="18.899999999999999" customHeight="1" x14ac:dyDescent="0.3">
      <c r="A2295" s="12" t="s">
        <v>4081</v>
      </c>
      <c r="B2295" s="13" t="s">
        <v>4080</v>
      </c>
    </row>
    <row r="2296" spans="1:2" ht="18.899999999999999" customHeight="1" x14ac:dyDescent="0.3">
      <c r="A2296" s="12" t="s">
        <v>4082</v>
      </c>
      <c r="B2296" s="13" t="s">
        <v>4083</v>
      </c>
    </row>
    <row r="2297" spans="1:2" ht="18.899999999999999" customHeight="1" x14ac:dyDescent="0.3">
      <c r="A2297" s="12" t="s">
        <v>4084</v>
      </c>
      <c r="B2297" s="13" t="s">
        <v>4083</v>
      </c>
    </row>
    <row r="2298" spans="1:2" ht="18.899999999999999" customHeight="1" x14ac:dyDescent="0.3">
      <c r="A2298" s="14" t="s">
        <v>4085</v>
      </c>
      <c r="B2298" s="13" t="s">
        <v>4086</v>
      </c>
    </row>
    <row r="2299" spans="1:2" ht="21" customHeight="1" x14ac:dyDescent="0.3">
      <c r="A2299" s="14" t="s">
        <v>4087</v>
      </c>
      <c r="B2299" s="13" t="s">
        <v>4086</v>
      </c>
    </row>
    <row r="2300" spans="1:2" ht="18" customHeight="1" x14ac:dyDescent="0.3">
      <c r="A2300" s="12" t="s">
        <v>4088</v>
      </c>
      <c r="B2300" s="13" t="s">
        <v>4089</v>
      </c>
    </row>
    <row r="2301" spans="1:2" ht="27.9" customHeight="1" x14ac:dyDescent="0.3">
      <c r="A2301" s="12" t="s">
        <v>4090</v>
      </c>
      <c r="B2301" s="13" t="s">
        <v>4091</v>
      </c>
    </row>
    <row r="2302" spans="1:2" ht="18" customHeight="1" x14ac:dyDescent="0.3">
      <c r="A2302" s="12" t="s">
        <v>4092</v>
      </c>
      <c r="B2302" s="13" t="s">
        <v>4093</v>
      </c>
    </row>
    <row r="2303" spans="1:2" ht="27.9" customHeight="1" x14ac:dyDescent="0.3">
      <c r="A2303" s="12" t="s">
        <v>4094</v>
      </c>
      <c r="B2303" s="13" t="s">
        <v>4095</v>
      </c>
    </row>
    <row r="2304" spans="1:2" ht="27.9" customHeight="1" x14ac:dyDescent="0.3">
      <c r="A2304" s="12" t="s">
        <v>4096</v>
      </c>
      <c r="B2304" s="13" t="s">
        <v>4095</v>
      </c>
    </row>
    <row r="2305" spans="1:2" ht="18" customHeight="1" x14ac:dyDescent="0.3">
      <c r="A2305" s="12" t="s">
        <v>4097</v>
      </c>
      <c r="B2305" s="13" t="s">
        <v>4098</v>
      </c>
    </row>
    <row r="2306" spans="1:2" ht="18" customHeight="1" x14ac:dyDescent="0.3">
      <c r="A2306" s="12" t="s">
        <v>4099</v>
      </c>
      <c r="B2306" s="13" t="s">
        <v>4100</v>
      </c>
    </row>
    <row r="2307" spans="1:2" ht="18" customHeight="1" x14ac:dyDescent="0.3">
      <c r="A2307" s="12" t="s">
        <v>4101</v>
      </c>
      <c r="B2307" s="13" t="s">
        <v>4102</v>
      </c>
    </row>
    <row r="2308" spans="1:2" ht="18" customHeight="1" x14ac:dyDescent="0.3">
      <c r="A2308" s="12" t="s">
        <v>4103</v>
      </c>
      <c r="B2308" s="13" t="s">
        <v>4104</v>
      </c>
    </row>
    <row r="2309" spans="1:2" ht="27.9" customHeight="1" x14ac:dyDescent="0.3">
      <c r="A2309" s="12" t="s">
        <v>4105</v>
      </c>
      <c r="B2309" s="13" t="s">
        <v>4106</v>
      </c>
    </row>
    <row r="2310" spans="1:2" ht="18" customHeight="1" x14ac:dyDescent="0.3">
      <c r="A2310" s="12" t="s">
        <v>4107</v>
      </c>
      <c r="B2310" s="13" t="s">
        <v>4108</v>
      </c>
    </row>
    <row r="2311" spans="1:2" ht="18" customHeight="1" x14ac:dyDescent="0.3">
      <c r="A2311" s="12" t="s">
        <v>4109</v>
      </c>
      <c r="B2311" s="13" t="s">
        <v>4110</v>
      </c>
    </row>
    <row r="2312" spans="1:2" ht="18" customHeight="1" x14ac:dyDescent="0.3">
      <c r="A2312" s="12" t="s">
        <v>4111</v>
      </c>
      <c r="B2312" s="13" t="s">
        <v>4112</v>
      </c>
    </row>
    <row r="2313" spans="1:2" ht="18" customHeight="1" x14ac:dyDescent="0.3">
      <c r="A2313" s="12" t="s">
        <v>4113</v>
      </c>
      <c r="B2313" s="13" t="s">
        <v>4114</v>
      </c>
    </row>
    <row r="2314" spans="1:2" ht="18" customHeight="1" x14ac:dyDescent="0.3">
      <c r="A2314" s="12" t="s">
        <v>4115</v>
      </c>
      <c r="B2314" s="13" t="s">
        <v>4116</v>
      </c>
    </row>
    <row r="2315" spans="1:2" ht="18" customHeight="1" x14ac:dyDescent="0.3">
      <c r="A2315" s="12" t="s">
        <v>4117</v>
      </c>
      <c r="B2315" s="13" t="s">
        <v>4118</v>
      </c>
    </row>
    <row r="2316" spans="1:2" ht="18" customHeight="1" x14ac:dyDescent="0.3">
      <c r="A2316" s="12" t="s">
        <v>4119</v>
      </c>
      <c r="B2316" s="13" t="s">
        <v>4120</v>
      </c>
    </row>
    <row r="2317" spans="1:2" ht="18" customHeight="1" x14ac:dyDescent="0.3">
      <c r="A2317" s="12" t="s">
        <v>4121</v>
      </c>
      <c r="B2317" s="13" t="s">
        <v>4122</v>
      </c>
    </row>
    <row r="2318" spans="1:2" ht="27.9" customHeight="1" x14ac:dyDescent="0.3">
      <c r="A2318" s="12" t="s">
        <v>4123</v>
      </c>
      <c r="B2318" s="13" t="s">
        <v>4124</v>
      </c>
    </row>
    <row r="2319" spans="1:2" ht="27.9" customHeight="1" x14ac:dyDescent="0.3">
      <c r="A2319" s="12" t="s">
        <v>4125</v>
      </c>
      <c r="B2319" s="13" t="s">
        <v>4124</v>
      </c>
    </row>
    <row r="2320" spans="1:2" ht="18" customHeight="1" x14ac:dyDescent="0.3">
      <c r="A2320" s="12" t="s">
        <v>4126</v>
      </c>
      <c r="B2320" s="13" t="s">
        <v>4127</v>
      </c>
    </row>
    <row r="2321" spans="1:2" ht="18" customHeight="1" x14ac:dyDescent="0.3">
      <c r="A2321" s="12" t="s">
        <v>4128</v>
      </c>
      <c r="B2321" s="13" t="s">
        <v>4127</v>
      </c>
    </row>
    <row r="2322" spans="1:2" ht="18" customHeight="1" x14ac:dyDescent="0.3">
      <c r="A2322" s="14" t="s">
        <v>4129</v>
      </c>
      <c r="B2322" s="13" t="s">
        <v>4130</v>
      </c>
    </row>
    <row r="2323" spans="1:2" ht="18" customHeight="1" x14ac:dyDescent="0.3">
      <c r="A2323" s="14" t="s">
        <v>4131</v>
      </c>
      <c r="B2323" s="13" t="s">
        <v>4132</v>
      </c>
    </row>
    <row r="2324" spans="1:2" ht="18" customHeight="1" x14ac:dyDescent="0.3">
      <c r="A2324" s="12" t="s">
        <v>4133</v>
      </c>
      <c r="B2324" s="13" t="s">
        <v>4134</v>
      </c>
    </row>
    <row r="2325" spans="1:2" ht="18" customHeight="1" x14ac:dyDescent="0.3">
      <c r="A2325" s="12" t="s">
        <v>4135</v>
      </c>
      <c r="B2325" s="13" t="s">
        <v>4136</v>
      </c>
    </row>
    <row r="2326" spans="1:2" ht="27.9" customHeight="1" x14ac:dyDescent="0.3">
      <c r="A2326" s="12" t="s">
        <v>4137</v>
      </c>
      <c r="B2326" s="13" t="s">
        <v>4138</v>
      </c>
    </row>
    <row r="2327" spans="1:2" ht="18" customHeight="1" x14ac:dyDescent="0.3">
      <c r="A2327" s="12" t="s">
        <v>4139</v>
      </c>
      <c r="B2327" s="13" t="s">
        <v>4140</v>
      </c>
    </row>
    <row r="2328" spans="1:2" ht="18" customHeight="1" x14ac:dyDescent="0.3">
      <c r="A2328" s="12" t="s">
        <v>4141</v>
      </c>
      <c r="B2328" s="13" t="s">
        <v>4140</v>
      </c>
    </row>
    <row r="2329" spans="1:2" ht="18" customHeight="1" x14ac:dyDescent="0.3">
      <c r="A2329" s="12" t="s">
        <v>4142</v>
      </c>
      <c r="B2329" s="13" t="s">
        <v>4143</v>
      </c>
    </row>
    <row r="2330" spans="1:2" ht="18" customHeight="1" x14ac:dyDescent="0.3">
      <c r="A2330" s="12" t="s">
        <v>4144</v>
      </c>
      <c r="B2330" s="13" t="s">
        <v>4145</v>
      </c>
    </row>
    <row r="2331" spans="1:2" ht="18" customHeight="1" x14ac:dyDescent="0.3">
      <c r="A2331" s="12" t="s">
        <v>4146</v>
      </c>
      <c r="B2331" s="13" t="s">
        <v>4147</v>
      </c>
    </row>
    <row r="2332" spans="1:2" ht="18" customHeight="1" x14ac:dyDescent="0.3">
      <c r="A2332" s="12" t="s">
        <v>4148</v>
      </c>
      <c r="B2332" s="13" t="s">
        <v>4149</v>
      </c>
    </row>
    <row r="2333" spans="1:2" ht="20.100000000000001" customHeight="1" x14ac:dyDescent="0.3">
      <c r="A2333" s="12" t="s">
        <v>4150</v>
      </c>
      <c r="B2333" s="13" t="s">
        <v>4151</v>
      </c>
    </row>
    <row r="2334" spans="1:2" ht="17.100000000000001" customHeight="1" x14ac:dyDescent="0.3">
      <c r="A2334" s="12" t="s">
        <v>4152</v>
      </c>
      <c r="B2334" s="13" t="s">
        <v>4153</v>
      </c>
    </row>
    <row r="2335" spans="1:2" ht="17.100000000000001" customHeight="1" x14ac:dyDescent="0.3">
      <c r="A2335" s="12" t="s">
        <v>4154</v>
      </c>
      <c r="B2335" s="13" t="s">
        <v>4155</v>
      </c>
    </row>
    <row r="2336" spans="1:2" ht="17.100000000000001" customHeight="1" x14ac:dyDescent="0.3">
      <c r="A2336" s="12" t="s">
        <v>4156</v>
      </c>
      <c r="B2336" s="13" t="s">
        <v>4157</v>
      </c>
    </row>
    <row r="2337" spans="1:2" ht="17.100000000000001" customHeight="1" x14ac:dyDescent="0.3">
      <c r="A2337" s="12" t="s">
        <v>4158</v>
      </c>
      <c r="B2337" s="13" t="s">
        <v>4159</v>
      </c>
    </row>
    <row r="2338" spans="1:2" ht="17.100000000000001" customHeight="1" x14ac:dyDescent="0.3">
      <c r="A2338" s="12" t="s">
        <v>4160</v>
      </c>
      <c r="B2338" s="13" t="s">
        <v>4161</v>
      </c>
    </row>
    <row r="2339" spans="1:2" ht="17.100000000000001" customHeight="1" x14ac:dyDescent="0.3">
      <c r="A2339" s="12" t="s">
        <v>4162</v>
      </c>
      <c r="B2339" s="13" t="s">
        <v>4163</v>
      </c>
    </row>
    <row r="2340" spans="1:2" ht="17.100000000000001" customHeight="1" x14ac:dyDescent="0.3">
      <c r="A2340" s="12" t="s">
        <v>4164</v>
      </c>
      <c r="B2340" s="13" t="s">
        <v>4165</v>
      </c>
    </row>
    <row r="2341" spans="1:2" ht="17.100000000000001" customHeight="1" x14ac:dyDescent="0.3">
      <c r="A2341" s="12" t="s">
        <v>4166</v>
      </c>
      <c r="B2341" s="13" t="s">
        <v>4167</v>
      </c>
    </row>
    <row r="2342" spans="1:2" ht="17.100000000000001" customHeight="1" x14ac:dyDescent="0.3">
      <c r="A2342" s="12" t="s">
        <v>4168</v>
      </c>
      <c r="B2342" s="13" t="s">
        <v>4169</v>
      </c>
    </row>
    <row r="2343" spans="1:2" ht="17.100000000000001" customHeight="1" x14ac:dyDescent="0.3">
      <c r="A2343" s="12" t="s">
        <v>4170</v>
      </c>
      <c r="B2343" s="13" t="s">
        <v>4171</v>
      </c>
    </row>
    <row r="2344" spans="1:2" ht="17.100000000000001" customHeight="1" x14ac:dyDescent="0.3">
      <c r="A2344" s="12" t="s">
        <v>4172</v>
      </c>
      <c r="B2344" s="13" t="s">
        <v>4173</v>
      </c>
    </row>
    <row r="2345" spans="1:2" ht="17.100000000000001" customHeight="1" x14ac:dyDescent="0.3">
      <c r="A2345" s="12" t="s">
        <v>4174</v>
      </c>
      <c r="B2345" s="13" t="s">
        <v>4175</v>
      </c>
    </row>
    <row r="2346" spans="1:2" ht="17.100000000000001" customHeight="1" x14ac:dyDescent="0.3">
      <c r="A2346" s="12" t="s">
        <v>4176</v>
      </c>
      <c r="B2346" s="13" t="s">
        <v>4177</v>
      </c>
    </row>
    <row r="2347" spans="1:2" ht="17.100000000000001" customHeight="1" x14ac:dyDescent="0.3">
      <c r="A2347" s="12" t="s">
        <v>4178</v>
      </c>
      <c r="B2347" s="13" t="s">
        <v>4179</v>
      </c>
    </row>
    <row r="2348" spans="1:2" ht="17.100000000000001" customHeight="1" x14ac:dyDescent="0.3">
      <c r="A2348" s="12" t="s">
        <v>4180</v>
      </c>
      <c r="B2348" s="13" t="s">
        <v>4181</v>
      </c>
    </row>
    <row r="2349" spans="1:2" ht="17.100000000000001" customHeight="1" x14ac:dyDescent="0.3">
      <c r="A2349" s="12" t="s">
        <v>4182</v>
      </c>
      <c r="B2349" s="13" t="s">
        <v>4183</v>
      </c>
    </row>
    <row r="2350" spans="1:2" ht="17.100000000000001" customHeight="1" x14ac:dyDescent="0.3">
      <c r="A2350" s="12" t="s">
        <v>4184</v>
      </c>
      <c r="B2350" s="13" t="s">
        <v>4185</v>
      </c>
    </row>
    <row r="2351" spans="1:2" ht="17.100000000000001" customHeight="1" x14ac:dyDescent="0.3">
      <c r="A2351" s="12" t="s">
        <v>4186</v>
      </c>
      <c r="B2351" s="13" t="s">
        <v>4185</v>
      </c>
    </row>
    <row r="2352" spans="1:2" ht="17.100000000000001" customHeight="1" x14ac:dyDescent="0.3">
      <c r="A2352" s="12" t="s">
        <v>4187</v>
      </c>
      <c r="B2352" s="13" t="s">
        <v>4188</v>
      </c>
    </row>
    <row r="2353" spans="1:2" ht="17.100000000000001" customHeight="1" x14ac:dyDescent="0.3">
      <c r="A2353" s="12" t="s">
        <v>4189</v>
      </c>
      <c r="B2353" s="13" t="s">
        <v>4190</v>
      </c>
    </row>
    <row r="2354" spans="1:2" ht="27.9" customHeight="1" x14ac:dyDescent="0.3">
      <c r="A2354" s="12" t="s">
        <v>4191</v>
      </c>
      <c r="B2354" s="13" t="s">
        <v>4192</v>
      </c>
    </row>
    <row r="2355" spans="1:2" ht="17.100000000000001" customHeight="1" x14ac:dyDescent="0.3">
      <c r="A2355" s="12" t="s">
        <v>4193</v>
      </c>
      <c r="B2355" s="13" t="s">
        <v>4194</v>
      </c>
    </row>
    <row r="2356" spans="1:2" ht="17.100000000000001" customHeight="1" x14ac:dyDescent="0.3">
      <c r="A2356" s="12" t="s">
        <v>4195</v>
      </c>
      <c r="B2356" s="13" t="s">
        <v>4196</v>
      </c>
    </row>
    <row r="2357" spans="1:2" ht="17.100000000000001" customHeight="1" x14ac:dyDescent="0.3">
      <c r="A2357" s="12" t="s">
        <v>4197</v>
      </c>
      <c r="B2357" s="13" t="s">
        <v>4198</v>
      </c>
    </row>
    <row r="2358" spans="1:2" ht="17.100000000000001" customHeight="1" x14ac:dyDescent="0.3">
      <c r="A2358" s="12" t="s">
        <v>4199</v>
      </c>
      <c r="B2358" s="13" t="s">
        <v>4200</v>
      </c>
    </row>
    <row r="2359" spans="1:2" ht="17.100000000000001" customHeight="1" x14ac:dyDescent="0.3">
      <c r="A2359" s="12" t="s">
        <v>4201</v>
      </c>
      <c r="B2359" s="13" t="s">
        <v>4202</v>
      </c>
    </row>
    <row r="2360" spans="1:2" ht="17.100000000000001" customHeight="1" x14ac:dyDescent="0.3">
      <c r="A2360" s="12" t="s">
        <v>4203</v>
      </c>
      <c r="B2360" s="13" t="s">
        <v>4202</v>
      </c>
    </row>
    <row r="2361" spans="1:2" ht="17.100000000000001" customHeight="1" x14ac:dyDescent="0.3">
      <c r="A2361" s="14" t="s">
        <v>4204</v>
      </c>
      <c r="B2361" s="13" t="s">
        <v>4205</v>
      </c>
    </row>
    <row r="2362" spans="1:2" ht="17.100000000000001" customHeight="1" x14ac:dyDescent="0.3">
      <c r="A2362" s="12" t="s">
        <v>4206</v>
      </c>
      <c r="B2362" s="13" t="s">
        <v>4207</v>
      </c>
    </row>
    <row r="2363" spans="1:2" ht="17.100000000000001" customHeight="1" x14ac:dyDescent="0.3">
      <c r="A2363" s="12" t="s">
        <v>4208</v>
      </c>
      <c r="B2363" s="13" t="s">
        <v>4209</v>
      </c>
    </row>
    <row r="2364" spans="1:2" ht="17.100000000000001" customHeight="1" x14ac:dyDescent="0.3">
      <c r="A2364" s="12" t="s">
        <v>4210</v>
      </c>
      <c r="B2364" s="13" t="s">
        <v>4211</v>
      </c>
    </row>
    <row r="2365" spans="1:2" ht="17.100000000000001" customHeight="1" x14ac:dyDescent="0.3">
      <c r="A2365" s="12" t="s">
        <v>4212</v>
      </c>
      <c r="B2365" s="13" t="s">
        <v>4213</v>
      </c>
    </row>
    <row r="2366" spans="1:2" ht="17.100000000000001" customHeight="1" x14ac:dyDescent="0.3">
      <c r="A2366" s="12" t="s">
        <v>4214</v>
      </c>
      <c r="B2366" s="13" t="s">
        <v>4215</v>
      </c>
    </row>
    <row r="2367" spans="1:2" ht="17.100000000000001" customHeight="1" x14ac:dyDescent="0.3">
      <c r="A2367" s="12" t="s">
        <v>4216</v>
      </c>
      <c r="B2367" s="13" t="s">
        <v>4217</v>
      </c>
    </row>
    <row r="2368" spans="1:2" ht="17.100000000000001" customHeight="1" x14ac:dyDescent="0.3">
      <c r="A2368" s="12" t="s">
        <v>4218</v>
      </c>
      <c r="B2368" s="13" t="s">
        <v>4219</v>
      </c>
    </row>
    <row r="2369" spans="1:2" ht="17.100000000000001" customHeight="1" x14ac:dyDescent="0.3">
      <c r="A2369" s="12" t="s">
        <v>4220</v>
      </c>
      <c r="B2369" s="13" t="s">
        <v>4221</v>
      </c>
    </row>
    <row r="2370" spans="1:2" ht="17.100000000000001" customHeight="1" x14ac:dyDescent="0.3">
      <c r="A2370" s="12" t="s">
        <v>4222</v>
      </c>
      <c r="B2370" s="13" t="s">
        <v>4223</v>
      </c>
    </row>
    <row r="2371" spans="1:2" ht="17.100000000000001" customHeight="1" x14ac:dyDescent="0.3">
      <c r="A2371" s="12" t="s">
        <v>4224</v>
      </c>
      <c r="B2371" s="13" t="s">
        <v>4225</v>
      </c>
    </row>
    <row r="2372" spans="1:2" ht="20.100000000000001" customHeight="1" x14ac:dyDescent="0.3">
      <c r="A2372" s="12" t="s">
        <v>4226</v>
      </c>
      <c r="B2372" s="13" t="s">
        <v>4227</v>
      </c>
    </row>
    <row r="2373" spans="1:2" ht="17.100000000000001" customHeight="1" x14ac:dyDescent="0.3">
      <c r="A2373" s="12" t="s">
        <v>4228</v>
      </c>
      <c r="B2373" s="13" t="s">
        <v>4227</v>
      </c>
    </row>
    <row r="2374" spans="1:2" ht="17.100000000000001" customHeight="1" x14ac:dyDescent="0.3">
      <c r="A2374" s="14" t="s">
        <v>4229</v>
      </c>
      <c r="B2374" s="13" t="s">
        <v>4230</v>
      </c>
    </row>
    <row r="2375" spans="1:2" ht="17.100000000000001" customHeight="1" x14ac:dyDescent="0.3">
      <c r="A2375" s="14" t="s">
        <v>4231</v>
      </c>
      <c r="B2375" s="13" t="s">
        <v>4230</v>
      </c>
    </row>
    <row r="2376" spans="1:2" ht="17.100000000000001" customHeight="1" x14ac:dyDescent="0.3">
      <c r="A2376" s="12" t="s">
        <v>4232</v>
      </c>
      <c r="B2376" s="13" t="s">
        <v>4230</v>
      </c>
    </row>
    <row r="2377" spans="1:2" ht="17.100000000000001" customHeight="1" x14ac:dyDescent="0.3">
      <c r="A2377" s="12" t="s">
        <v>4233</v>
      </c>
      <c r="B2377" s="13" t="s">
        <v>4234</v>
      </c>
    </row>
    <row r="2378" spans="1:2" ht="17.100000000000001" customHeight="1" x14ac:dyDescent="0.3">
      <c r="A2378" s="12" t="s">
        <v>4235</v>
      </c>
      <c r="B2378" s="13" t="s">
        <v>4236</v>
      </c>
    </row>
    <row r="2379" spans="1:2" ht="17.100000000000001" customHeight="1" x14ac:dyDescent="0.3">
      <c r="A2379" s="12" t="s">
        <v>4237</v>
      </c>
      <c r="B2379" s="13" t="s">
        <v>4238</v>
      </c>
    </row>
    <row r="2380" spans="1:2" ht="17.100000000000001" customHeight="1" x14ac:dyDescent="0.3">
      <c r="A2380" s="12" t="s">
        <v>4239</v>
      </c>
      <c r="B2380" s="13" t="s">
        <v>4240</v>
      </c>
    </row>
    <row r="2381" spans="1:2" ht="27.9" customHeight="1" x14ac:dyDescent="0.3">
      <c r="A2381" s="12" t="s">
        <v>4241</v>
      </c>
      <c r="B2381" s="13" t="s">
        <v>4242</v>
      </c>
    </row>
    <row r="2382" spans="1:2" ht="17.100000000000001" customHeight="1" x14ac:dyDescent="0.3">
      <c r="A2382" s="12" t="s">
        <v>4243</v>
      </c>
      <c r="B2382" s="13" t="s">
        <v>4244</v>
      </c>
    </row>
    <row r="2383" spans="1:2" ht="27.9" customHeight="1" x14ac:dyDescent="0.3">
      <c r="A2383" s="12" t="s">
        <v>4245</v>
      </c>
      <c r="B2383" s="13" t="s">
        <v>4246</v>
      </c>
    </row>
    <row r="2384" spans="1:2" ht="17.100000000000001" customHeight="1" x14ac:dyDescent="0.3">
      <c r="A2384" s="14" t="s">
        <v>4247</v>
      </c>
      <c r="B2384" s="13" t="s">
        <v>4248</v>
      </c>
    </row>
    <row r="2385" spans="1:2" ht="17.100000000000001" customHeight="1" x14ac:dyDescent="0.3">
      <c r="A2385" s="14" t="s">
        <v>4249</v>
      </c>
      <c r="B2385" s="13" t="s">
        <v>4248</v>
      </c>
    </row>
    <row r="2386" spans="1:2" ht="17.100000000000001" customHeight="1" x14ac:dyDescent="0.3">
      <c r="A2386" s="12" t="s">
        <v>4250</v>
      </c>
      <c r="B2386" s="13" t="s">
        <v>4251</v>
      </c>
    </row>
    <row r="2387" spans="1:2" ht="17.100000000000001" customHeight="1" x14ac:dyDescent="0.3">
      <c r="A2387" s="12" t="s">
        <v>4252</v>
      </c>
      <c r="B2387" s="13" t="s">
        <v>4253</v>
      </c>
    </row>
    <row r="2388" spans="1:2" ht="27.9" customHeight="1" x14ac:dyDescent="0.3">
      <c r="A2388" s="12" t="s">
        <v>4254</v>
      </c>
      <c r="B2388" s="13" t="s">
        <v>4255</v>
      </c>
    </row>
    <row r="2389" spans="1:2" ht="17.100000000000001" customHeight="1" x14ac:dyDescent="0.3">
      <c r="A2389" s="12" t="s">
        <v>4256</v>
      </c>
      <c r="B2389" s="13" t="s">
        <v>4257</v>
      </c>
    </row>
    <row r="2390" spans="1:2" ht="17.100000000000001" customHeight="1" x14ac:dyDescent="0.3">
      <c r="A2390" s="12" t="s">
        <v>4258</v>
      </c>
      <c r="B2390" s="13" t="s">
        <v>4259</v>
      </c>
    </row>
    <row r="2391" spans="1:2" ht="17.100000000000001" customHeight="1" x14ac:dyDescent="0.3">
      <c r="A2391" s="12" t="s">
        <v>4260</v>
      </c>
      <c r="B2391" s="13" t="s">
        <v>4261</v>
      </c>
    </row>
    <row r="2392" spans="1:2" ht="17.100000000000001" customHeight="1" x14ac:dyDescent="0.3">
      <c r="A2392" s="12" t="s">
        <v>4262</v>
      </c>
      <c r="B2392" s="13" t="s">
        <v>4263</v>
      </c>
    </row>
    <row r="2393" spans="1:2" ht="17.100000000000001" customHeight="1" x14ac:dyDescent="0.3">
      <c r="A2393" s="12" t="s">
        <v>4264</v>
      </c>
      <c r="B2393" s="13" t="s">
        <v>4265</v>
      </c>
    </row>
    <row r="2394" spans="1:2" ht="17.100000000000001" customHeight="1" x14ac:dyDescent="0.3">
      <c r="A2394" s="12" t="s">
        <v>4266</v>
      </c>
      <c r="B2394" s="13" t="s">
        <v>4267</v>
      </c>
    </row>
    <row r="2395" spans="1:2" ht="38.1" customHeight="1" x14ac:dyDescent="0.3">
      <c r="A2395" s="12" t="s">
        <v>4268</v>
      </c>
      <c r="B2395" s="13" t="s">
        <v>4269</v>
      </c>
    </row>
    <row r="2396" spans="1:2" ht="17.100000000000001" customHeight="1" x14ac:dyDescent="0.3">
      <c r="A2396" s="12" t="s">
        <v>4270</v>
      </c>
      <c r="B2396" s="13" t="s">
        <v>4271</v>
      </c>
    </row>
    <row r="2397" spans="1:2" ht="17.100000000000001" customHeight="1" x14ac:dyDescent="0.3">
      <c r="A2397" s="12" t="s">
        <v>4272</v>
      </c>
      <c r="B2397" s="13" t="s">
        <v>4273</v>
      </c>
    </row>
    <row r="2398" spans="1:2" ht="17.100000000000001" customHeight="1" x14ac:dyDescent="0.3">
      <c r="A2398" s="12" t="s">
        <v>4274</v>
      </c>
      <c r="B2398" s="13" t="s">
        <v>4275</v>
      </c>
    </row>
    <row r="2399" spans="1:2" ht="27.9" customHeight="1" x14ac:dyDescent="0.3">
      <c r="A2399" s="12" t="s">
        <v>4276</v>
      </c>
      <c r="B2399" s="13" t="s">
        <v>4277</v>
      </c>
    </row>
    <row r="2400" spans="1:2" ht="27.9" customHeight="1" x14ac:dyDescent="0.3">
      <c r="A2400" s="12" t="s">
        <v>4278</v>
      </c>
      <c r="B2400" s="13" t="s">
        <v>4279</v>
      </c>
    </row>
    <row r="2401" spans="1:2" ht="17.100000000000001" customHeight="1" x14ac:dyDescent="0.3">
      <c r="A2401" s="12" t="s">
        <v>4280</v>
      </c>
      <c r="B2401" s="13" t="s">
        <v>4281</v>
      </c>
    </row>
    <row r="2402" spans="1:2" ht="17.100000000000001" customHeight="1" x14ac:dyDescent="0.3">
      <c r="A2402" s="12" t="s">
        <v>4282</v>
      </c>
      <c r="B2402" s="13" t="s">
        <v>4281</v>
      </c>
    </row>
    <row r="2403" spans="1:2" ht="17.100000000000001" customHeight="1" x14ac:dyDescent="0.3">
      <c r="A2403" s="14" t="s">
        <v>4283</v>
      </c>
      <c r="B2403" s="13" t="s">
        <v>4284</v>
      </c>
    </row>
    <row r="2404" spans="1:2" ht="17.100000000000001" customHeight="1" x14ac:dyDescent="0.3">
      <c r="A2404" s="14" t="s">
        <v>4285</v>
      </c>
      <c r="B2404" s="13" t="s">
        <v>4284</v>
      </c>
    </row>
    <row r="2405" spans="1:2" ht="17.100000000000001" customHeight="1" x14ac:dyDescent="0.3">
      <c r="A2405" s="12" t="s">
        <v>4286</v>
      </c>
      <c r="B2405" s="13" t="s">
        <v>4284</v>
      </c>
    </row>
    <row r="2406" spans="1:2" ht="17.100000000000001" customHeight="1" x14ac:dyDescent="0.3">
      <c r="A2406" s="12" t="s">
        <v>4287</v>
      </c>
      <c r="B2406" s="13" t="s">
        <v>4288</v>
      </c>
    </row>
    <row r="2407" spans="1:2" ht="20.100000000000001" customHeight="1" x14ac:dyDescent="0.3">
      <c r="A2407" s="12" t="s">
        <v>4289</v>
      </c>
      <c r="B2407" s="13" t="s">
        <v>4290</v>
      </c>
    </row>
    <row r="2408" spans="1:2" ht="17.100000000000001" customHeight="1" x14ac:dyDescent="0.3">
      <c r="A2408" s="12" t="s">
        <v>4291</v>
      </c>
      <c r="B2408" s="13" t="s">
        <v>4292</v>
      </c>
    </row>
    <row r="2409" spans="1:2" ht="17.100000000000001" customHeight="1" x14ac:dyDescent="0.3">
      <c r="A2409" s="12" t="s">
        <v>4293</v>
      </c>
      <c r="B2409" s="13" t="s">
        <v>4294</v>
      </c>
    </row>
    <row r="2410" spans="1:2" ht="17.100000000000001" customHeight="1" x14ac:dyDescent="0.3">
      <c r="A2410" s="12" t="s">
        <v>4295</v>
      </c>
      <c r="B2410" s="13" t="s">
        <v>4296</v>
      </c>
    </row>
    <row r="2411" spans="1:2" ht="17.100000000000001" customHeight="1" x14ac:dyDescent="0.3">
      <c r="A2411" s="12" t="s">
        <v>4297</v>
      </c>
      <c r="B2411" s="13" t="s">
        <v>4296</v>
      </c>
    </row>
    <row r="2412" spans="1:2" ht="17.100000000000001" customHeight="1" x14ac:dyDescent="0.3">
      <c r="A2412" s="14">
        <v>27</v>
      </c>
      <c r="B2412" s="13" t="s">
        <v>4298</v>
      </c>
    </row>
    <row r="2413" spans="1:2" ht="17.100000000000001" customHeight="1" x14ac:dyDescent="0.3">
      <c r="A2413" s="14" t="s">
        <v>4299</v>
      </c>
      <c r="B2413" s="13" t="s">
        <v>4300</v>
      </c>
    </row>
    <row r="2414" spans="1:2" ht="17.100000000000001" customHeight="1" x14ac:dyDescent="0.3">
      <c r="A2414" s="14" t="s">
        <v>4301</v>
      </c>
      <c r="B2414" s="13" t="s">
        <v>4302</v>
      </c>
    </row>
    <row r="2415" spans="1:2" ht="17.100000000000001" customHeight="1" x14ac:dyDescent="0.3">
      <c r="A2415" s="14" t="s">
        <v>4303</v>
      </c>
      <c r="B2415" s="13" t="s">
        <v>4304</v>
      </c>
    </row>
    <row r="2416" spans="1:2" ht="17.100000000000001" customHeight="1" x14ac:dyDescent="0.3">
      <c r="A2416" s="14" t="s">
        <v>4305</v>
      </c>
      <c r="B2416" s="13" t="s">
        <v>4304</v>
      </c>
    </row>
    <row r="2417" spans="1:2" ht="27" customHeight="1" x14ac:dyDescent="0.3">
      <c r="A2417" s="14" t="s">
        <v>4306</v>
      </c>
      <c r="B2417" s="13" t="s">
        <v>4307</v>
      </c>
    </row>
    <row r="2418" spans="1:2" ht="17.100000000000001" customHeight="1" x14ac:dyDescent="0.3">
      <c r="A2418" s="14" t="s">
        <v>4308</v>
      </c>
      <c r="B2418" s="13" t="s">
        <v>4309</v>
      </c>
    </row>
    <row r="2419" spans="1:2" ht="17.100000000000001" customHeight="1" x14ac:dyDescent="0.3">
      <c r="A2419" s="14" t="s">
        <v>4310</v>
      </c>
      <c r="B2419" s="13" t="s">
        <v>4311</v>
      </c>
    </row>
    <row r="2420" spans="1:2" ht="17.100000000000001" customHeight="1" x14ac:dyDescent="0.3">
      <c r="A2420" s="14" t="s">
        <v>4312</v>
      </c>
      <c r="B2420" s="13" t="s">
        <v>4313</v>
      </c>
    </row>
    <row r="2421" spans="1:2" ht="17.100000000000001" customHeight="1" x14ac:dyDescent="0.3">
      <c r="A2421" s="14" t="s">
        <v>4314</v>
      </c>
      <c r="B2421" s="13" t="s">
        <v>4315</v>
      </c>
    </row>
    <row r="2422" spans="1:2" ht="17.100000000000001" customHeight="1" x14ac:dyDescent="0.3">
      <c r="A2422" s="14" t="s">
        <v>4316</v>
      </c>
      <c r="B2422" s="13" t="s">
        <v>4317</v>
      </c>
    </row>
    <row r="2423" spans="1:2" ht="17.100000000000001" customHeight="1" x14ac:dyDescent="0.3">
      <c r="A2423" s="14" t="s">
        <v>4318</v>
      </c>
      <c r="B2423" s="13" t="s">
        <v>4319</v>
      </c>
    </row>
    <row r="2424" spans="1:2" ht="17.100000000000001" customHeight="1" x14ac:dyDescent="0.3">
      <c r="A2424" s="14" t="s">
        <v>4320</v>
      </c>
      <c r="B2424" s="13" t="s">
        <v>4321</v>
      </c>
    </row>
    <row r="2425" spans="1:2" ht="17.100000000000001" customHeight="1" x14ac:dyDescent="0.3">
      <c r="A2425" s="14" t="s">
        <v>4322</v>
      </c>
      <c r="B2425" s="13" t="s">
        <v>4323</v>
      </c>
    </row>
    <row r="2426" spans="1:2" ht="17.100000000000001" customHeight="1" x14ac:dyDescent="0.3">
      <c r="A2426" s="14" t="s">
        <v>4324</v>
      </c>
      <c r="B2426" s="13" t="s">
        <v>4325</v>
      </c>
    </row>
    <row r="2427" spans="1:2" ht="17.100000000000001" customHeight="1" x14ac:dyDescent="0.3">
      <c r="A2427" s="14" t="s">
        <v>4326</v>
      </c>
      <c r="B2427" s="13" t="s">
        <v>4327</v>
      </c>
    </row>
    <row r="2428" spans="1:2" ht="17.100000000000001" customHeight="1" x14ac:dyDescent="0.3">
      <c r="A2428" s="14" t="s">
        <v>4328</v>
      </c>
      <c r="B2428" s="13" t="s">
        <v>4329</v>
      </c>
    </row>
    <row r="2429" spans="1:2" ht="17.100000000000001" customHeight="1" x14ac:dyDescent="0.3">
      <c r="A2429" s="14" t="s">
        <v>4330</v>
      </c>
      <c r="B2429" s="13" t="s">
        <v>4331</v>
      </c>
    </row>
    <row r="2430" spans="1:2" ht="17.100000000000001" customHeight="1" x14ac:dyDescent="0.3">
      <c r="A2430" s="14" t="s">
        <v>4332</v>
      </c>
      <c r="B2430" s="13" t="s">
        <v>4333</v>
      </c>
    </row>
    <row r="2431" spans="1:2" ht="17.100000000000001" customHeight="1" x14ac:dyDescent="0.3">
      <c r="A2431" s="14" t="s">
        <v>4334</v>
      </c>
      <c r="B2431" s="13" t="s">
        <v>4335</v>
      </c>
    </row>
    <row r="2432" spans="1:2" ht="17.100000000000001" customHeight="1" x14ac:dyDescent="0.3">
      <c r="A2432" s="14" t="s">
        <v>4336</v>
      </c>
      <c r="B2432" s="13" t="s">
        <v>4335</v>
      </c>
    </row>
    <row r="2433" spans="1:2" ht="17.100000000000001" customHeight="1" x14ac:dyDescent="0.3">
      <c r="A2433" s="14" t="s">
        <v>4337</v>
      </c>
      <c r="B2433" s="13" t="s">
        <v>4338</v>
      </c>
    </row>
    <row r="2434" spans="1:2" ht="17.100000000000001" customHeight="1" x14ac:dyDescent="0.3">
      <c r="A2434" s="14" t="s">
        <v>4339</v>
      </c>
      <c r="B2434" s="13" t="s">
        <v>4340</v>
      </c>
    </row>
    <row r="2435" spans="1:2" ht="17.100000000000001" customHeight="1" x14ac:dyDescent="0.3">
      <c r="A2435" s="14" t="s">
        <v>4341</v>
      </c>
      <c r="B2435" s="13" t="s">
        <v>4342</v>
      </c>
    </row>
    <row r="2436" spans="1:2" ht="17.100000000000001" customHeight="1" x14ac:dyDescent="0.3">
      <c r="A2436" s="14" t="s">
        <v>4343</v>
      </c>
      <c r="B2436" s="13" t="s">
        <v>4344</v>
      </c>
    </row>
    <row r="2437" spans="1:2" ht="17.100000000000001" customHeight="1" x14ac:dyDescent="0.3">
      <c r="A2437" s="14" t="s">
        <v>4345</v>
      </c>
      <c r="B2437" s="13" t="s">
        <v>4344</v>
      </c>
    </row>
    <row r="2438" spans="1:2" ht="17.100000000000001" customHeight="1" x14ac:dyDescent="0.3">
      <c r="A2438" s="14" t="s">
        <v>4346</v>
      </c>
      <c r="B2438" s="13" t="s">
        <v>4347</v>
      </c>
    </row>
    <row r="2439" spans="1:2" ht="17.100000000000001" customHeight="1" x14ac:dyDescent="0.3">
      <c r="A2439" s="14" t="s">
        <v>4348</v>
      </c>
      <c r="B2439" s="13" t="s">
        <v>4349</v>
      </c>
    </row>
    <row r="2440" spans="1:2" ht="17.100000000000001" customHeight="1" x14ac:dyDescent="0.3">
      <c r="A2440" s="14" t="s">
        <v>4350</v>
      </c>
      <c r="B2440" s="13" t="s">
        <v>4349</v>
      </c>
    </row>
    <row r="2441" spans="1:2" ht="17.100000000000001" customHeight="1" x14ac:dyDescent="0.3">
      <c r="A2441" s="14" t="s">
        <v>4351</v>
      </c>
      <c r="B2441" s="13" t="s">
        <v>4352</v>
      </c>
    </row>
    <row r="2442" spans="1:2" ht="17.100000000000001" customHeight="1" x14ac:dyDescent="0.3">
      <c r="A2442" s="14" t="s">
        <v>4353</v>
      </c>
      <c r="B2442" s="13" t="s">
        <v>4354</v>
      </c>
    </row>
    <row r="2443" spans="1:2" ht="17.100000000000001" customHeight="1" x14ac:dyDescent="0.3">
      <c r="A2443" s="14" t="s">
        <v>4355</v>
      </c>
      <c r="B2443" s="13" t="s">
        <v>4356</v>
      </c>
    </row>
    <row r="2444" spans="1:2" ht="17.100000000000001" customHeight="1" x14ac:dyDescent="0.3">
      <c r="A2444" s="14" t="s">
        <v>4357</v>
      </c>
      <c r="B2444" s="13" t="s">
        <v>4358</v>
      </c>
    </row>
    <row r="2445" spans="1:2" ht="17.100000000000001" customHeight="1" x14ac:dyDescent="0.3">
      <c r="A2445" s="14" t="s">
        <v>4359</v>
      </c>
      <c r="B2445" s="13" t="s">
        <v>4360</v>
      </c>
    </row>
    <row r="2446" spans="1:2" ht="17.100000000000001" customHeight="1" x14ac:dyDescent="0.3">
      <c r="A2446" s="14" t="s">
        <v>4361</v>
      </c>
      <c r="B2446" s="13" t="s">
        <v>4362</v>
      </c>
    </row>
    <row r="2447" spans="1:2" ht="20.100000000000001" customHeight="1" x14ac:dyDescent="0.3">
      <c r="A2447" s="14" t="s">
        <v>4363</v>
      </c>
      <c r="B2447" s="13" t="s">
        <v>4364</v>
      </c>
    </row>
    <row r="2448" spans="1:2" ht="17.100000000000001" customHeight="1" x14ac:dyDescent="0.3">
      <c r="A2448" s="14" t="s">
        <v>4365</v>
      </c>
      <c r="B2448" s="13" t="s">
        <v>4366</v>
      </c>
    </row>
    <row r="2449" spans="1:2" ht="17.100000000000001" customHeight="1" x14ac:dyDescent="0.3">
      <c r="A2449" s="14" t="s">
        <v>4367</v>
      </c>
      <c r="B2449" s="13" t="s">
        <v>4368</v>
      </c>
    </row>
    <row r="2450" spans="1:2" ht="17.100000000000001" customHeight="1" x14ac:dyDescent="0.3">
      <c r="A2450" s="14" t="s">
        <v>4369</v>
      </c>
      <c r="B2450" s="13" t="s">
        <v>4368</v>
      </c>
    </row>
    <row r="2451" spans="1:2" ht="17.100000000000001" customHeight="1" x14ac:dyDescent="0.3">
      <c r="A2451" s="14" t="s">
        <v>4370</v>
      </c>
      <c r="B2451" s="13" t="s">
        <v>4371</v>
      </c>
    </row>
    <row r="2452" spans="1:2" ht="17.100000000000001" customHeight="1" x14ac:dyDescent="0.3">
      <c r="A2452" s="14" t="s">
        <v>4372</v>
      </c>
      <c r="B2452" s="13" t="s">
        <v>4371</v>
      </c>
    </row>
    <row r="2453" spans="1:2" ht="17.100000000000001" customHeight="1" x14ac:dyDescent="0.3">
      <c r="A2453" s="14" t="s">
        <v>4373</v>
      </c>
      <c r="B2453" s="13" t="s">
        <v>4374</v>
      </c>
    </row>
    <row r="2454" spans="1:2" ht="17.100000000000001" customHeight="1" x14ac:dyDescent="0.3">
      <c r="A2454" s="14" t="s">
        <v>4375</v>
      </c>
      <c r="B2454" s="13" t="s">
        <v>4374</v>
      </c>
    </row>
    <row r="2455" spans="1:2" ht="17.100000000000001" customHeight="1" x14ac:dyDescent="0.3">
      <c r="A2455" s="12" t="s">
        <v>4376</v>
      </c>
      <c r="B2455" s="13" t="s">
        <v>4377</v>
      </c>
    </row>
    <row r="2456" spans="1:2" ht="17.100000000000001" customHeight="1" x14ac:dyDescent="0.3">
      <c r="A2456" s="12" t="s">
        <v>4378</v>
      </c>
      <c r="B2456" s="13" t="s">
        <v>4379</v>
      </c>
    </row>
    <row r="2457" spans="1:2" ht="17.100000000000001" customHeight="1" x14ac:dyDescent="0.3">
      <c r="A2457" s="12" t="s">
        <v>4380</v>
      </c>
      <c r="B2457" s="13" t="s">
        <v>4381</v>
      </c>
    </row>
    <row r="2458" spans="1:2" ht="17.100000000000001" customHeight="1" x14ac:dyDescent="0.3">
      <c r="A2458" s="12" t="s">
        <v>4382</v>
      </c>
      <c r="B2458" s="13" t="s">
        <v>4383</v>
      </c>
    </row>
    <row r="2459" spans="1:2" ht="17.100000000000001" customHeight="1" x14ac:dyDescent="0.3">
      <c r="A2459" s="12" t="s">
        <v>4384</v>
      </c>
      <c r="B2459" s="13" t="s">
        <v>4385</v>
      </c>
    </row>
    <row r="2460" spans="1:2" ht="17.100000000000001" customHeight="1" x14ac:dyDescent="0.3">
      <c r="A2460" s="12" t="s">
        <v>4386</v>
      </c>
      <c r="B2460" s="13" t="s">
        <v>4387</v>
      </c>
    </row>
    <row r="2461" spans="1:2" ht="27.9" customHeight="1" x14ac:dyDescent="0.3">
      <c r="A2461" s="12" t="s">
        <v>4388</v>
      </c>
      <c r="B2461" s="13" t="s">
        <v>4389</v>
      </c>
    </row>
    <row r="2462" spans="1:2" ht="17.100000000000001" customHeight="1" x14ac:dyDescent="0.3">
      <c r="A2462" s="12" t="s">
        <v>4390</v>
      </c>
      <c r="B2462" s="13" t="s">
        <v>4391</v>
      </c>
    </row>
    <row r="2463" spans="1:2" ht="17.100000000000001" customHeight="1" x14ac:dyDescent="0.3">
      <c r="A2463" s="12" t="s">
        <v>4392</v>
      </c>
      <c r="B2463" s="13" t="s">
        <v>4393</v>
      </c>
    </row>
    <row r="2464" spans="1:2" ht="17.100000000000001" customHeight="1" x14ac:dyDescent="0.3">
      <c r="A2464" s="12" t="s">
        <v>4394</v>
      </c>
      <c r="B2464" s="13" t="s">
        <v>4393</v>
      </c>
    </row>
    <row r="2465" spans="1:2" ht="17.100000000000001" customHeight="1" x14ac:dyDescent="0.3">
      <c r="A2465" s="14" t="s">
        <v>4395</v>
      </c>
      <c r="B2465" s="13" t="s">
        <v>4396</v>
      </c>
    </row>
    <row r="2466" spans="1:2" ht="17.100000000000001" customHeight="1" x14ac:dyDescent="0.3">
      <c r="A2466" s="14" t="s">
        <v>4397</v>
      </c>
      <c r="B2466" s="13" t="s">
        <v>4398</v>
      </c>
    </row>
    <row r="2467" spans="1:2" ht="17.100000000000001" customHeight="1" x14ac:dyDescent="0.3">
      <c r="A2467" s="12" t="s">
        <v>4399</v>
      </c>
      <c r="B2467" s="13" t="s">
        <v>4398</v>
      </c>
    </row>
    <row r="2468" spans="1:2" ht="17.100000000000001" customHeight="1" x14ac:dyDescent="0.3">
      <c r="A2468" s="12" t="s">
        <v>4400</v>
      </c>
      <c r="B2468" s="13" t="s">
        <v>4401</v>
      </c>
    </row>
    <row r="2469" spans="1:2" ht="27.9" customHeight="1" x14ac:dyDescent="0.3">
      <c r="A2469" s="12" t="s">
        <v>4402</v>
      </c>
      <c r="B2469" s="13" t="s">
        <v>4403</v>
      </c>
    </row>
    <row r="2470" spans="1:2" ht="17.100000000000001" customHeight="1" x14ac:dyDescent="0.3">
      <c r="A2470" s="12" t="s">
        <v>4404</v>
      </c>
      <c r="B2470" s="13" t="s">
        <v>4405</v>
      </c>
    </row>
    <row r="2471" spans="1:2" ht="17.100000000000001" customHeight="1" x14ac:dyDescent="0.3">
      <c r="A2471" s="12" t="s">
        <v>4406</v>
      </c>
      <c r="B2471" s="13" t="s">
        <v>4405</v>
      </c>
    </row>
    <row r="2472" spans="1:2" ht="17.100000000000001" customHeight="1" x14ac:dyDescent="0.3">
      <c r="A2472" s="14" t="s">
        <v>4407</v>
      </c>
      <c r="B2472" s="13" t="s">
        <v>4408</v>
      </c>
    </row>
    <row r="2473" spans="1:2" ht="17.100000000000001" customHeight="1" x14ac:dyDescent="0.3">
      <c r="A2473" s="12" t="s">
        <v>4409</v>
      </c>
      <c r="B2473" s="13" t="s">
        <v>4408</v>
      </c>
    </row>
    <row r="2474" spans="1:2" ht="17.100000000000001" customHeight="1" x14ac:dyDescent="0.3">
      <c r="A2474" s="12" t="s">
        <v>4410</v>
      </c>
      <c r="B2474" s="13" t="s">
        <v>4411</v>
      </c>
    </row>
    <row r="2475" spans="1:2" ht="17.100000000000001" customHeight="1" x14ac:dyDescent="0.3">
      <c r="A2475" s="12" t="s">
        <v>4412</v>
      </c>
      <c r="B2475" s="13" t="s">
        <v>4413</v>
      </c>
    </row>
    <row r="2476" spans="1:2" ht="17.100000000000001" customHeight="1" x14ac:dyDescent="0.3">
      <c r="A2476" s="12" t="s">
        <v>4414</v>
      </c>
      <c r="B2476" s="13" t="s">
        <v>4415</v>
      </c>
    </row>
    <row r="2477" spans="1:2" ht="17.100000000000001" customHeight="1" x14ac:dyDescent="0.3">
      <c r="A2477" s="12" t="s">
        <v>4416</v>
      </c>
      <c r="B2477" s="13" t="s">
        <v>4417</v>
      </c>
    </row>
    <row r="2478" spans="1:2" ht="17.100000000000001" customHeight="1" x14ac:dyDescent="0.3">
      <c r="A2478" s="12" t="s">
        <v>4418</v>
      </c>
      <c r="B2478" s="13" t="s">
        <v>4419</v>
      </c>
    </row>
    <row r="2479" spans="1:2" ht="17.100000000000001" customHeight="1" x14ac:dyDescent="0.3">
      <c r="A2479" s="12" t="s">
        <v>4420</v>
      </c>
      <c r="B2479" s="13" t="s">
        <v>4419</v>
      </c>
    </row>
    <row r="2480" spans="1:2" ht="17.100000000000001" customHeight="1" x14ac:dyDescent="0.3">
      <c r="A2480" s="14" t="s">
        <v>4421</v>
      </c>
      <c r="B2480" s="13" t="s">
        <v>4422</v>
      </c>
    </row>
    <row r="2481" spans="1:2" ht="17.100000000000001" customHeight="1" x14ac:dyDescent="0.3">
      <c r="A2481" s="12" t="s">
        <v>4423</v>
      </c>
      <c r="B2481" s="13" t="s">
        <v>4422</v>
      </c>
    </row>
    <row r="2482" spans="1:2" ht="17.100000000000001" customHeight="1" x14ac:dyDescent="0.3">
      <c r="A2482" s="12" t="s">
        <v>4424</v>
      </c>
      <c r="B2482" s="13" t="s">
        <v>4425</v>
      </c>
    </row>
    <row r="2483" spans="1:2" ht="17.100000000000001" customHeight="1" x14ac:dyDescent="0.3">
      <c r="A2483" s="12" t="s">
        <v>4426</v>
      </c>
      <c r="B2483" s="13" t="s">
        <v>4427</v>
      </c>
    </row>
    <row r="2484" spans="1:2" ht="17.100000000000001" customHeight="1" x14ac:dyDescent="0.3">
      <c r="A2484" s="12" t="s">
        <v>4428</v>
      </c>
      <c r="B2484" s="13" t="s">
        <v>4429</v>
      </c>
    </row>
    <row r="2485" spans="1:2" ht="20.100000000000001" customHeight="1" x14ac:dyDescent="0.3">
      <c r="A2485" s="12" t="s">
        <v>4430</v>
      </c>
      <c r="B2485" s="13" t="s">
        <v>4431</v>
      </c>
    </row>
    <row r="2486" spans="1:2" ht="17.100000000000001" customHeight="1" x14ac:dyDescent="0.3">
      <c r="A2486" s="12" t="s">
        <v>4432</v>
      </c>
      <c r="B2486" s="13" t="s">
        <v>4433</v>
      </c>
    </row>
    <row r="2487" spans="1:2" ht="17.100000000000001" customHeight="1" x14ac:dyDescent="0.3">
      <c r="A2487" s="12" t="s">
        <v>4434</v>
      </c>
      <c r="B2487" s="13" t="s">
        <v>4433</v>
      </c>
    </row>
    <row r="2488" spans="1:2" ht="17.100000000000001" customHeight="1" x14ac:dyDescent="0.3">
      <c r="A2488" s="14" t="s">
        <v>4435</v>
      </c>
      <c r="B2488" s="13" t="s">
        <v>4436</v>
      </c>
    </row>
    <row r="2489" spans="1:2" ht="17.100000000000001" customHeight="1" x14ac:dyDescent="0.3">
      <c r="A2489" s="14" t="s">
        <v>4437</v>
      </c>
      <c r="B2489" s="13" t="s">
        <v>4436</v>
      </c>
    </row>
    <row r="2490" spans="1:2" ht="17.100000000000001" customHeight="1" x14ac:dyDescent="0.3">
      <c r="A2490" s="12" t="s">
        <v>4438</v>
      </c>
      <c r="B2490" s="13" t="s">
        <v>4439</v>
      </c>
    </row>
    <row r="2491" spans="1:2" ht="17.100000000000001" customHeight="1" x14ac:dyDescent="0.3">
      <c r="A2491" s="12" t="s">
        <v>4440</v>
      </c>
      <c r="B2491" s="13" t="s">
        <v>4441</v>
      </c>
    </row>
    <row r="2492" spans="1:2" ht="17.100000000000001" customHeight="1" x14ac:dyDescent="0.3">
      <c r="A2492" s="12" t="s">
        <v>4442</v>
      </c>
      <c r="B2492" s="13" t="s">
        <v>4443</v>
      </c>
    </row>
    <row r="2493" spans="1:2" ht="17.100000000000001" customHeight="1" x14ac:dyDescent="0.3">
      <c r="A2493" s="12" t="s">
        <v>4444</v>
      </c>
      <c r="B2493" s="13" t="s">
        <v>4445</v>
      </c>
    </row>
    <row r="2494" spans="1:2" ht="17.100000000000001" customHeight="1" x14ac:dyDescent="0.3">
      <c r="A2494" s="12" t="s">
        <v>4446</v>
      </c>
      <c r="B2494" s="13" t="s">
        <v>4447</v>
      </c>
    </row>
    <row r="2495" spans="1:2" ht="17.100000000000001" customHeight="1" x14ac:dyDescent="0.3">
      <c r="A2495" s="12" t="s">
        <v>4448</v>
      </c>
      <c r="B2495" s="13" t="s">
        <v>4449</v>
      </c>
    </row>
    <row r="2496" spans="1:2" ht="17.100000000000001" customHeight="1" x14ac:dyDescent="0.3">
      <c r="A2496" s="12" t="s">
        <v>4450</v>
      </c>
      <c r="B2496" s="13" t="s">
        <v>4451</v>
      </c>
    </row>
    <row r="2497" spans="1:2" ht="17.100000000000001" customHeight="1" x14ac:dyDescent="0.3">
      <c r="A2497" s="12" t="s">
        <v>4452</v>
      </c>
      <c r="B2497" s="13" t="s">
        <v>4453</v>
      </c>
    </row>
    <row r="2498" spans="1:2" ht="17.100000000000001" customHeight="1" x14ac:dyDescent="0.3">
      <c r="A2498" s="12" t="s">
        <v>4454</v>
      </c>
      <c r="B2498" s="13" t="s">
        <v>4455</v>
      </c>
    </row>
    <row r="2499" spans="1:2" ht="17.100000000000001" customHeight="1" x14ac:dyDescent="0.3">
      <c r="A2499" s="12" t="s">
        <v>4456</v>
      </c>
      <c r="B2499" s="13" t="s">
        <v>4457</v>
      </c>
    </row>
    <row r="2500" spans="1:2" ht="17.100000000000001" customHeight="1" x14ac:dyDescent="0.3">
      <c r="A2500" s="12" t="s">
        <v>4458</v>
      </c>
      <c r="B2500" s="13" t="s">
        <v>4459</v>
      </c>
    </row>
    <row r="2501" spans="1:2" ht="17.100000000000001" customHeight="1" x14ac:dyDescent="0.3">
      <c r="A2501" s="12" t="s">
        <v>4460</v>
      </c>
      <c r="B2501" s="13" t="s">
        <v>4461</v>
      </c>
    </row>
    <row r="2502" spans="1:2" ht="17.100000000000001" customHeight="1" x14ac:dyDescent="0.3">
      <c r="A2502" s="12" t="s">
        <v>4462</v>
      </c>
      <c r="B2502" s="13" t="s">
        <v>4463</v>
      </c>
    </row>
    <row r="2503" spans="1:2" ht="17.100000000000001" customHeight="1" x14ac:dyDescent="0.3">
      <c r="A2503" s="12" t="s">
        <v>4464</v>
      </c>
      <c r="B2503" s="13" t="s">
        <v>4463</v>
      </c>
    </row>
    <row r="2504" spans="1:2" ht="17.100000000000001" customHeight="1" x14ac:dyDescent="0.3">
      <c r="A2504" s="12" t="s">
        <v>4465</v>
      </c>
      <c r="B2504" s="13" t="s">
        <v>4466</v>
      </c>
    </row>
    <row r="2505" spans="1:2" ht="17.100000000000001" customHeight="1" x14ac:dyDescent="0.3">
      <c r="A2505" s="12" t="s">
        <v>4467</v>
      </c>
      <c r="B2505" s="13" t="s">
        <v>4468</v>
      </c>
    </row>
    <row r="2506" spans="1:2" ht="17.100000000000001" customHeight="1" x14ac:dyDescent="0.3">
      <c r="A2506" s="12" t="s">
        <v>4469</v>
      </c>
      <c r="B2506" s="13" t="s">
        <v>4470</v>
      </c>
    </row>
    <row r="2507" spans="1:2" ht="17.100000000000001" customHeight="1" x14ac:dyDescent="0.3">
      <c r="A2507" s="12" t="s">
        <v>4471</v>
      </c>
      <c r="B2507" s="13" t="s">
        <v>4472</v>
      </c>
    </row>
    <row r="2508" spans="1:2" ht="17.100000000000001" customHeight="1" x14ac:dyDescent="0.3">
      <c r="A2508" s="12" t="s">
        <v>4473</v>
      </c>
      <c r="B2508" s="13" t="s">
        <v>4472</v>
      </c>
    </row>
    <row r="2509" spans="1:2" ht="17.100000000000001" customHeight="1" x14ac:dyDescent="0.3">
      <c r="A2509" s="14" t="s">
        <v>4474</v>
      </c>
      <c r="B2509" s="13" t="s">
        <v>4475</v>
      </c>
    </row>
    <row r="2510" spans="1:2" ht="17.100000000000001" customHeight="1" x14ac:dyDescent="0.3">
      <c r="A2510" s="14" t="s">
        <v>4476</v>
      </c>
      <c r="B2510" s="13" t="s">
        <v>4477</v>
      </c>
    </row>
    <row r="2511" spans="1:2" ht="17.100000000000001" customHeight="1" x14ac:dyDescent="0.3">
      <c r="A2511" s="12" t="s">
        <v>4478</v>
      </c>
      <c r="B2511" s="13" t="s">
        <v>4479</v>
      </c>
    </row>
    <row r="2512" spans="1:2" ht="17.100000000000001" customHeight="1" x14ac:dyDescent="0.3">
      <c r="A2512" s="12" t="s">
        <v>4480</v>
      </c>
      <c r="B2512" s="13" t="s">
        <v>4481</v>
      </c>
    </row>
    <row r="2513" spans="1:2" ht="17.100000000000001" customHeight="1" x14ac:dyDescent="0.3">
      <c r="A2513" s="12" t="s">
        <v>4482</v>
      </c>
      <c r="B2513" s="13" t="s">
        <v>4483</v>
      </c>
    </row>
    <row r="2514" spans="1:2" ht="17.100000000000001" customHeight="1" x14ac:dyDescent="0.3">
      <c r="A2514" s="12" t="s">
        <v>4484</v>
      </c>
      <c r="B2514" s="13" t="s">
        <v>4485</v>
      </c>
    </row>
    <row r="2515" spans="1:2" ht="17.100000000000001" customHeight="1" x14ac:dyDescent="0.3">
      <c r="A2515" s="12" t="s">
        <v>4486</v>
      </c>
      <c r="B2515" s="13" t="s">
        <v>4487</v>
      </c>
    </row>
    <row r="2516" spans="1:2" ht="17.100000000000001" customHeight="1" x14ac:dyDescent="0.3">
      <c r="A2516" s="12" t="s">
        <v>4488</v>
      </c>
      <c r="B2516" s="13" t="s">
        <v>4489</v>
      </c>
    </row>
    <row r="2517" spans="1:2" ht="17.100000000000001" customHeight="1" x14ac:dyDescent="0.3">
      <c r="A2517" s="12" t="s">
        <v>4490</v>
      </c>
      <c r="B2517" s="13" t="s">
        <v>4491</v>
      </c>
    </row>
    <row r="2518" spans="1:2" ht="17.100000000000001" customHeight="1" x14ac:dyDescent="0.3">
      <c r="A2518" s="12" t="s">
        <v>4492</v>
      </c>
      <c r="B2518" s="13" t="s">
        <v>4493</v>
      </c>
    </row>
    <row r="2519" spans="1:2" ht="17.100000000000001" customHeight="1" x14ac:dyDescent="0.3">
      <c r="A2519" s="12" t="s">
        <v>4494</v>
      </c>
      <c r="B2519" s="13" t="s">
        <v>4495</v>
      </c>
    </row>
    <row r="2520" spans="1:2" ht="17.100000000000001" customHeight="1" x14ac:dyDescent="0.3">
      <c r="A2520" s="12" t="s">
        <v>4496</v>
      </c>
      <c r="B2520" s="13" t="s">
        <v>4497</v>
      </c>
    </row>
    <row r="2521" spans="1:2" ht="17.100000000000001" customHeight="1" x14ac:dyDescent="0.3">
      <c r="A2521" s="12" t="s">
        <v>4498</v>
      </c>
      <c r="B2521" s="13" t="s">
        <v>4499</v>
      </c>
    </row>
    <row r="2522" spans="1:2" ht="17.100000000000001" customHeight="1" x14ac:dyDescent="0.3">
      <c r="A2522" s="12" t="s">
        <v>4500</v>
      </c>
      <c r="B2522" s="13" t="s">
        <v>4501</v>
      </c>
    </row>
    <row r="2523" spans="1:2" ht="17.100000000000001" customHeight="1" x14ac:dyDescent="0.3">
      <c r="A2523" s="12" t="s">
        <v>4502</v>
      </c>
      <c r="B2523" s="13" t="s">
        <v>4503</v>
      </c>
    </row>
    <row r="2524" spans="1:2" ht="17.100000000000001" customHeight="1" x14ac:dyDescent="0.3">
      <c r="A2524" s="12" t="s">
        <v>4504</v>
      </c>
      <c r="B2524" s="13" t="s">
        <v>4505</v>
      </c>
    </row>
    <row r="2525" spans="1:2" ht="20.100000000000001" customHeight="1" x14ac:dyDescent="0.3">
      <c r="A2525" s="12" t="s">
        <v>4506</v>
      </c>
      <c r="B2525" s="13" t="s">
        <v>4507</v>
      </c>
    </row>
    <row r="2526" spans="1:2" ht="17.100000000000001" customHeight="1" x14ac:dyDescent="0.3">
      <c r="A2526" s="12" t="s">
        <v>4508</v>
      </c>
      <c r="B2526" s="13" t="s">
        <v>4509</v>
      </c>
    </row>
    <row r="2527" spans="1:2" ht="17.100000000000001" customHeight="1" x14ac:dyDescent="0.3">
      <c r="A2527" s="12" t="s">
        <v>4510</v>
      </c>
      <c r="B2527" s="13" t="s">
        <v>4511</v>
      </c>
    </row>
    <row r="2528" spans="1:2" ht="17.100000000000001" customHeight="1" x14ac:dyDescent="0.3">
      <c r="A2528" s="12" t="s">
        <v>4512</v>
      </c>
      <c r="B2528" s="13" t="s">
        <v>4511</v>
      </c>
    </row>
    <row r="2529" spans="1:2" ht="17.100000000000001" customHeight="1" x14ac:dyDescent="0.3">
      <c r="A2529" s="12" t="s">
        <v>4513</v>
      </c>
      <c r="B2529" s="13" t="s">
        <v>4514</v>
      </c>
    </row>
    <row r="2530" spans="1:2" ht="17.100000000000001" customHeight="1" x14ac:dyDescent="0.3">
      <c r="A2530" s="12" t="s">
        <v>4515</v>
      </c>
      <c r="B2530" s="13" t="s">
        <v>4514</v>
      </c>
    </row>
    <row r="2531" spans="1:2" ht="17.100000000000001" customHeight="1" x14ac:dyDescent="0.3">
      <c r="A2531" s="14" t="s">
        <v>4516</v>
      </c>
      <c r="B2531" s="13" t="s">
        <v>4517</v>
      </c>
    </row>
    <row r="2532" spans="1:2" ht="17.100000000000001" customHeight="1" x14ac:dyDescent="0.3">
      <c r="A2532" s="12" t="s">
        <v>4518</v>
      </c>
      <c r="B2532" s="13" t="s">
        <v>4519</v>
      </c>
    </row>
    <row r="2533" spans="1:2" ht="17.100000000000001" customHeight="1" x14ac:dyDescent="0.3">
      <c r="A2533" s="12" t="s">
        <v>4520</v>
      </c>
      <c r="B2533" s="13" t="s">
        <v>4521</v>
      </c>
    </row>
    <row r="2534" spans="1:2" ht="27" customHeight="1" x14ac:dyDescent="0.3">
      <c r="A2534" s="12" t="s">
        <v>4522</v>
      </c>
      <c r="B2534" s="13" t="s">
        <v>4523</v>
      </c>
    </row>
    <row r="2535" spans="1:2" ht="17.100000000000001" customHeight="1" x14ac:dyDescent="0.3">
      <c r="A2535" s="12" t="s">
        <v>4524</v>
      </c>
      <c r="B2535" s="13" t="s">
        <v>4525</v>
      </c>
    </row>
    <row r="2536" spans="1:2" ht="17.100000000000001" customHeight="1" x14ac:dyDescent="0.3">
      <c r="A2536" s="12" t="s">
        <v>4526</v>
      </c>
      <c r="B2536" s="13" t="s">
        <v>4527</v>
      </c>
    </row>
    <row r="2537" spans="1:2" ht="17.100000000000001" customHeight="1" x14ac:dyDescent="0.3">
      <c r="A2537" s="12" t="s">
        <v>4528</v>
      </c>
      <c r="B2537" s="13" t="s">
        <v>4529</v>
      </c>
    </row>
    <row r="2538" spans="1:2" ht="17.100000000000001" customHeight="1" x14ac:dyDescent="0.3">
      <c r="A2538" s="12" t="s">
        <v>4530</v>
      </c>
      <c r="B2538" s="13" t="s">
        <v>4529</v>
      </c>
    </row>
    <row r="2539" spans="1:2" ht="17.100000000000001" customHeight="1" x14ac:dyDescent="0.3">
      <c r="A2539" s="12" t="s">
        <v>4531</v>
      </c>
      <c r="B2539" s="13" t="s">
        <v>4532</v>
      </c>
    </row>
    <row r="2540" spans="1:2" ht="17.100000000000001" customHeight="1" x14ac:dyDescent="0.3">
      <c r="A2540" s="12" t="s">
        <v>4533</v>
      </c>
      <c r="B2540" s="13" t="s">
        <v>4532</v>
      </c>
    </row>
    <row r="2541" spans="1:2" ht="17.100000000000001" customHeight="1" x14ac:dyDescent="0.3">
      <c r="A2541" s="14" t="s">
        <v>4534</v>
      </c>
      <c r="B2541" s="13" t="s">
        <v>4535</v>
      </c>
    </row>
    <row r="2542" spans="1:2" ht="17.100000000000001" customHeight="1" x14ac:dyDescent="0.3">
      <c r="A2542" s="14" t="s">
        <v>4536</v>
      </c>
      <c r="B2542" s="13" t="s">
        <v>4535</v>
      </c>
    </row>
    <row r="2543" spans="1:2" ht="17.100000000000001" customHeight="1" x14ac:dyDescent="0.3">
      <c r="A2543" s="12" t="s">
        <v>4537</v>
      </c>
      <c r="B2543" s="13" t="s">
        <v>4538</v>
      </c>
    </row>
    <row r="2544" spans="1:2" ht="17.100000000000001" customHeight="1" x14ac:dyDescent="0.3">
      <c r="A2544" s="12" t="s">
        <v>4539</v>
      </c>
      <c r="B2544" s="13" t="s">
        <v>4540</v>
      </c>
    </row>
    <row r="2545" spans="1:2" ht="17.100000000000001" customHeight="1" x14ac:dyDescent="0.3">
      <c r="A2545" s="12" t="s">
        <v>4541</v>
      </c>
      <c r="B2545" s="13" t="s">
        <v>4542</v>
      </c>
    </row>
    <row r="2546" spans="1:2" ht="17.100000000000001" customHeight="1" x14ac:dyDescent="0.3">
      <c r="A2546" s="12" t="s">
        <v>4543</v>
      </c>
      <c r="B2546" s="13" t="s">
        <v>4544</v>
      </c>
    </row>
    <row r="2547" spans="1:2" ht="27" customHeight="1" x14ac:dyDescent="0.3">
      <c r="A2547" s="12" t="s">
        <v>4545</v>
      </c>
      <c r="B2547" s="13" t="s">
        <v>4546</v>
      </c>
    </row>
    <row r="2548" spans="1:2" ht="27" customHeight="1" x14ac:dyDescent="0.3">
      <c r="A2548" s="12" t="s">
        <v>4547</v>
      </c>
      <c r="B2548" s="13" t="s">
        <v>4546</v>
      </c>
    </row>
    <row r="2549" spans="1:2" ht="27" customHeight="1" x14ac:dyDescent="0.3">
      <c r="A2549" s="12" t="s">
        <v>4548</v>
      </c>
      <c r="B2549" s="13" t="s">
        <v>4549</v>
      </c>
    </row>
    <row r="2550" spans="1:2" ht="27" customHeight="1" x14ac:dyDescent="0.3">
      <c r="A2550" s="12" t="s">
        <v>4550</v>
      </c>
      <c r="B2550" s="13" t="s">
        <v>4551</v>
      </c>
    </row>
    <row r="2551" spans="1:2" ht="27" customHeight="1" x14ac:dyDescent="0.3">
      <c r="A2551" s="12" t="s">
        <v>4552</v>
      </c>
      <c r="B2551" s="13" t="s">
        <v>4553</v>
      </c>
    </row>
    <row r="2552" spans="1:2" ht="17.100000000000001" customHeight="1" x14ac:dyDescent="0.3">
      <c r="A2552" s="12" t="s">
        <v>4554</v>
      </c>
      <c r="B2552" s="13" t="s">
        <v>4555</v>
      </c>
    </row>
    <row r="2553" spans="1:2" ht="17.100000000000001" customHeight="1" x14ac:dyDescent="0.3">
      <c r="A2553" s="12" t="s">
        <v>4556</v>
      </c>
      <c r="B2553" s="13" t="s">
        <v>4557</v>
      </c>
    </row>
    <row r="2554" spans="1:2" ht="17.100000000000001" customHeight="1" x14ac:dyDescent="0.3">
      <c r="A2554" s="12" t="s">
        <v>4558</v>
      </c>
      <c r="B2554" s="13" t="s">
        <v>4559</v>
      </c>
    </row>
    <row r="2555" spans="1:2" ht="17.100000000000001" customHeight="1" x14ac:dyDescent="0.3">
      <c r="A2555" s="12" t="s">
        <v>4560</v>
      </c>
      <c r="B2555" s="13" t="s">
        <v>4561</v>
      </c>
    </row>
    <row r="2556" spans="1:2" ht="17.100000000000001" customHeight="1" x14ac:dyDescent="0.3">
      <c r="A2556" s="12" t="s">
        <v>4562</v>
      </c>
      <c r="B2556" s="13" t="s">
        <v>4563</v>
      </c>
    </row>
    <row r="2557" spans="1:2" ht="17.100000000000001" customHeight="1" x14ac:dyDescent="0.3">
      <c r="A2557" s="12" t="s">
        <v>4564</v>
      </c>
      <c r="B2557" s="13" t="s">
        <v>4565</v>
      </c>
    </row>
    <row r="2558" spans="1:2" ht="27" customHeight="1" x14ac:dyDescent="0.3">
      <c r="A2558" s="12" t="s">
        <v>4566</v>
      </c>
      <c r="B2558" s="13" t="s">
        <v>4567</v>
      </c>
    </row>
    <row r="2559" spans="1:2" ht="17.100000000000001" customHeight="1" x14ac:dyDescent="0.3">
      <c r="A2559" s="12" t="s">
        <v>4568</v>
      </c>
      <c r="B2559" s="13" t="s">
        <v>4569</v>
      </c>
    </row>
    <row r="2560" spans="1:2" ht="17.100000000000001" customHeight="1" x14ac:dyDescent="0.3">
      <c r="A2560" s="12" t="s">
        <v>4570</v>
      </c>
      <c r="B2560" s="13" t="s">
        <v>4571</v>
      </c>
    </row>
    <row r="2561" spans="1:2" ht="20.100000000000001" customHeight="1" x14ac:dyDescent="0.3">
      <c r="A2561" s="12" t="s">
        <v>4572</v>
      </c>
      <c r="B2561" s="13" t="s">
        <v>4573</v>
      </c>
    </row>
    <row r="2562" spans="1:2" ht="17.100000000000001" customHeight="1" x14ac:dyDescent="0.3">
      <c r="A2562" s="12" t="s">
        <v>4574</v>
      </c>
      <c r="B2562" s="13" t="s">
        <v>4575</v>
      </c>
    </row>
    <row r="2563" spans="1:2" ht="17.100000000000001" customHeight="1" x14ac:dyDescent="0.3">
      <c r="A2563" s="12" t="s">
        <v>4576</v>
      </c>
      <c r="B2563" s="13" t="s">
        <v>4577</v>
      </c>
    </row>
    <row r="2564" spans="1:2" ht="17.100000000000001" customHeight="1" x14ac:dyDescent="0.3">
      <c r="A2564" s="12" t="s">
        <v>4578</v>
      </c>
      <c r="B2564" s="13" t="s">
        <v>4577</v>
      </c>
    </row>
    <row r="2565" spans="1:2" ht="27" customHeight="1" x14ac:dyDescent="0.3">
      <c r="A2565" s="12" t="s">
        <v>4579</v>
      </c>
      <c r="B2565" s="13" t="s">
        <v>4580</v>
      </c>
    </row>
    <row r="2566" spans="1:2" ht="27" customHeight="1" x14ac:dyDescent="0.3">
      <c r="A2566" s="12" t="s">
        <v>4581</v>
      </c>
      <c r="B2566" s="13" t="s">
        <v>4580</v>
      </c>
    </row>
    <row r="2567" spans="1:2" ht="17.100000000000001" customHeight="1" x14ac:dyDescent="0.3">
      <c r="A2567" s="12" t="s">
        <v>4582</v>
      </c>
      <c r="B2567" s="13" t="s">
        <v>4583</v>
      </c>
    </row>
    <row r="2568" spans="1:2" ht="17.100000000000001" customHeight="1" x14ac:dyDescent="0.3">
      <c r="A2568" s="12" t="s">
        <v>4584</v>
      </c>
      <c r="B2568" s="13" t="s">
        <v>4585</v>
      </c>
    </row>
    <row r="2569" spans="1:2" ht="17.100000000000001" customHeight="1" x14ac:dyDescent="0.3">
      <c r="A2569" s="12" t="s">
        <v>4586</v>
      </c>
      <c r="B2569" s="13" t="s">
        <v>4587</v>
      </c>
    </row>
    <row r="2570" spans="1:2" ht="17.100000000000001" customHeight="1" x14ac:dyDescent="0.3">
      <c r="A2570" s="12" t="s">
        <v>4588</v>
      </c>
      <c r="B2570" s="13" t="s">
        <v>4589</v>
      </c>
    </row>
    <row r="2571" spans="1:2" ht="17.100000000000001" customHeight="1" x14ac:dyDescent="0.3">
      <c r="A2571" s="12" t="s">
        <v>4590</v>
      </c>
      <c r="B2571" s="13" t="s">
        <v>4589</v>
      </c>
    </row>
    <row r="2572" spans="1:2" ht="17.100000000000001" customHeight="1" x14ac:dyDescent="0.3">
      <c r="A2572" s="14">
        <v>28</v>
      </c>
      <c r="B2572" s="13" t="s">
        <v>4591</v>
      </c>
    </row>
    <row r="2573" spans="1:2" ht="17.100000000000001" customHeight="1" x14ac:dyDescent="0.3">
      <c r="A2573" s="14" t="s">
        <v>4592</v>
      </c>
      <c r="B2573" s="13" t="s">
        <v>4593</v>
      </c>
    </row>
    <row r="2574" spans="1:2" ht="17.100000000000001" customHeight="1" x14ac:dyDescent="0.3">
      <c r="A2574" s="14" t="s">
        <v>4594</v>
      </c>
      <c r="B2574" s="13" t="s">
        <v>4595</v>
      </c>
    </row>
    <row r="2575" spans="1:2" ht="17.100000000000001" customHeight="1" x14ac:dyDescent="0.3">
      <c r="A2575" s="14" t="s">
        <v>4596</v>
      </c>
      <c r="B2575" s="13" t="s">
        <v>4597</v>
      </c>
    </row>
    <row r="2576" spans="1:2" ht="17.100000000000001" customHeight="1" x14ac:dyDescent="0.3">
      <c r="A2576" s="14" t="s">
        <v>4598</v>
      </c>
      <c r="B2576" s="13" t="s">
        <v>4599</v>
      </c>
    </row>
    <row r="2577" spans="1:2" ht="17.100000000000001" customHeight="1" x14ac:dyDescent="0.3">
      <c r="A2577" s="14" t="s">
        <v>4600</v>
      </c>
      <c r="B2577" s="13" t="s">
        <v>4601</v>
      </c>
    </row>
    <row r="2578" spans="1:2" ht="17.100000000000001" customHeight="1" x14ac:dyDescent="0.3">
      <c r="A2578" s="14" t="s">
        <v>4602</v>
      </c>
      <c r="B2578" s="13" t="s">
        <v>4603</v>
      </c>
    </row>
    <row r="2579" spans="1:2" ht="17.100000000000001" customHeight="1" x14ac:dyDescent="0.3">
      <c r="A2579" s="14" t="s">
        <v>4604</v>
      </c>
      <c r="B2579" s="13" t="s">
        <v>4605</v>
      </c>
    </row>
    <row r="2580" spans="1:2" ht="17.100000000000001" customHeight="1" x14ac:dyDescent="0.3">
      <c r="A2580" s="14" t="s">
        <v>4606</v>
      </c>
      <c r="B2580" s="13" t="s">
        <v>4607</v>
      </c>
    </row>
    <row r="2581" spans="1:2" ht="17.100000000000001" customHeight="1" x14ac:dyDescent="0.3">
      <c r="A2581" s="14" t="s">
        <v>4608</v>
      </c>
      <c r="B2581" s="13" t="s">
        <v>4609</v>
      </c>
    </row>
    <row r="2582" spans="1:2" ht="17.100000000000001" customHeight="1" x14ac:dyDescent="0.3">
      <c r="A2582" s="14" t="s">
        <v>4610</v>
      </c>
      <c r="B2582" s="13" t="s">
        <v>4611</v>
      </c>
    </row>
    <row r="2583" spans="1:2" ht="17.100000000000001" customHeight="1" x14ac:dyDescent="0.3">
      <c r="A2583" s="14" t="s">
        <v>4612</v>
      </c>
      <c r="B2583" s="13" t="s">
        <v>4613</v>
      </c>
    </row>
    <row r="2584" spans="1:2" ht="17.100000000000001" customHeight="1" x14ac:dyDescent="0.3">
      <c r="A2584" s="14" t="s">
        <v>4614</v>
      </c>
      <c r="B2584" s="13" t="s">
        <v>4615</v>
      </c>
    </row>
    <row r="2585" spans="1:2" ht="17.100000000000001" customHeight="1" x14ac:dyDescent="0.3">
      <c r="A2585" s="14" t="s">
        <v>4616</v>
      </c>
      <c r="B2585" s="13" t="s">
        <v>4617</v>
      </c>
    </row>
    <row r="2586" spans="1:2" ht="17.100000000000001" customHeight="1" x14ac:dyDescent="0.3">
      <c r="A2586" s="14" t="s">
        <v>4618</v>
      </c>
      <c r="B2586" s="13" t="s">
        <v>4619</v>
      </c>
    </row>
    <row r="2587" spans="1:2" ht="17.100000000000001" customHeight="1" x14ac:dyDescent="0.3">
      <c r="A2587" s="14" t="s">
        <v>4620</v>
      </c>
      <c r="B2587" s="13" t="s">
        <v>4621</v>
      </c>
    </row>
    <row r="2588" spans="1:2" ht="17.100000000000001" customHeight="1" x14ac:dyDescent="0.3">
      <c r="A2588" s="14" t="s">
        <v>4622</v>
      </c>
      <c r="B2588" s="13" t="s">
        <v>4623</v>
      </c>
    </row>
    <row r="2589" spans="1:2" ht="17.100000000000001" customHeight="1" x14ac:dyDescent="0.3">
      <c r="A2589" s="14" t="s">
        <v>4624</v>
      </c>
      <c r="B2589" s="13" t="s">
        <v>4625</v>
      </c>
    </row>
    <row r="2590" spans="1:2" ht="17.100000000000001" customHeight="1" x14ac:dyDescent="0.3">
      <c r="A2590" s="14" t="s">
        <v>4626</v>
      </c>
      <c r="B2590" s="13" t="s">
        <v>4627</v>
      </c>
    </row>
    <row r="2591" spans="1:2" ht="27" customHeight="1" x14ac:dyDescent="0.3">
      <c r="A2591" s="14" t="s">
        <v>4628</v>
      </c>
      <c r="B2591" s="13" t="s">
        <v>4629</v>
      </c>
    </row>
    <row r="2592" spans="1:2" ht="27" customHeight="1" x14ac:dyDescent="0.3">
      <c r="A2592" s="14" t="s">
        <v>4630</v>
      </c>
      <c r="B2592" s="13" t="s">
        <v>4629</v>
      </c>
    </row>
    <row r="2593" spans="1:2" ht="17.100000000000001" customHeight="1" x14ac:dyDescent="0.3">
      <c r="A2593" s="14" t="s">
        <v>4631</v>
      </c>
      <c r="B2593" s="13" t="s">
        <v>4632</v>
      </c>
    </row>
    <row r="2594" spans="1:2" ht="17.100000000000001" customHeight="1" x14ac:dyDescent="0.3">
      <c r="A2594" s="14" t="s">
        <v>4633</v>
      </c>
      <c r="B2594" s="13" t="s">
        <v>4634</v>
      </c>
    </row>
    <row r="2595" spans="1:2" ht="17.100000000000001" customHeight="1" x14ac:dyDescent="0.3">
      <c r="A2595" s="14" t="s">
        <v>4635</v>
      </c>
      <c r="B2595" s="13" t="s">
        <v>4636</v>
      </c>
    </row>
    <row r="2596" spans="1:2" ht="17.100000000000001" customHeight="1" x14ac:dyDescent="0.3">
      <c r="A2596" s="14" t="s">
        <v>4637</v>
      </c>
      <c r="B2596" s="13" t="s">
        <v>4638</v>
      </c>
    </row>
    <row r="2597" spans="1:2" ht="17.100000000000001" customHeight="1" x14ac:dyDescent="0.3">
      <c r="A2597" s="14" t="s">
        <v>4639</v>
      </c>
      <c r="B2597" s="13" t="s">
        <v>4640</v>
      </c>
    </row>
    <row r="2598" spans="1:2" ht="17.100000000000001" customHeight="1" x14ac:dyDescent="0.3">
      <c r="A2598" s="14" t="s">
        <v>4641</v>
      </c>
      <c r="B2598" s="13" t="s">
        <v>4642</v>
      </c>
    </row>
    <row r="2599" spans="1:2" ht="20.100000000000001" customHeight="1" x14ac:dyDescent="0.3">
      <c r="A2599" s="14" t="s">
        <v>4643</v>
      </c>
      <c r="B2599" s="13" t="s">
        <v>4644</v>
      </c>
    </row>
    <row r="2600" spans="1:2" ht="18" customHeight="1" x14ac:dyDescent="0.3">
      <c r="A2600" s="14" t="s">
        <v>4645</v>
      </c>
      <c r="B2600" s="13" t="s">
        <v>4646</v>
      </c>
    </row>
    <row r="2601" spans="1:2" ht="18" customHeight="1" x14ac:dyDescent="0.3">
      <c r="A2601" s="14" t="s">
        <v>4647</v>
      </c>
      <c r="B2601" s="13" t="s">
        <v>4648</v>
      </c>
    </row>
    <row r="2602" spans="1:2" ht="18" customHeight="1" x14ac:dyDescent="0.3">
      <c r="A2602" s="14" t="s">
        <v>4649</v>
      </c>
      <c r="B2602" s="13" t="s">
        <v>4648</v>
      </c>
    </row>
    <row r="2603" spans="1:2" ht="18" customHeight="1" x14ac:dyDescent="0.3">
      <c r="A2603" s="14" t="s">
        <v>4650</v>
      </c>
      <c r="B2603" s="13" t="s">
        <v>4651</v>
      </c>
    </row>
    <row r="2604" spans="1:2" ht="18" customHeight="1" x14ac:dyDescent="0.3">
      <c r="A2604" s="14" t="s">
        <v>4652</v>
      </c>
      <c r="B2604" s="13" t="s">
        <v>4651</v>
      </c>
    </row>
    <row r="2605" spans="1:2" ht="18" customHeight="1" x14ac:dyDescent="0.3">
      <c r="A2605" s="14" t="s">
        <v>4653</v>
      </c>
      <c r="B2605" s="13" t="s">
        <v>4654</v>
      </c>
    </row>
    <row r="2606" spans="1:2" ht="18" customHeight="1" x14ac:dyDescent="0.3">
      <c r="A2606" s="12" t="s">
        <v>4655</v>
      </c>
      <c r="B2606" s="13" t="s">
        <v>4656</v>
      </c>
    </row>
    <row r="2607" spans="1:2" ht="18" customHeight="1" x14ac:dyDescent="0.3">
      <c r="A2607" s="12" t="s">
        <v>4657</v>
      </c>
      <c r="B2607" s="13" t="s">
        <v>4658</v>
      </c>
    </row>
    <row r="2608" spans="1:2" ht="18" customHeight="1" x14ac:dyDescent="0.3">
      <c r="A2608" s="12" t="s">
        <v>4659</v>
      </c>
      <c r="B2608" s="13" t="s">
        <v>4660</v>
      </c>
    </row>
    <row r="2609" spans="1:2" ht="18" customHeight="1" x14ac:dyDescent="0.3">
      <c r="A2609" s="12" t="s">
        <v>4661</v>
      </c>
      <c r="B2609" s="13" t="s">
        <v>4662</v>
      </c>
    </row>
    <row r="2610" spans="1:2" ht="18" customHeight="1" x14ac:dyDescent="0.3">
      <c r="A2610" s="12" t="s">
        <v>4663</v>
      </c>
      <c r="B2610" s="13" t="s">
        <v>4664</v>
      </c>
    </row>
    <row r="2611" spans="1:2" ht="18" customHeight="1" x14ac:dyDescent="0.3">
      <c r="A2611" s="12" t="s">
        <v>4665</v>
      </c>
      <c r="B2611" s="13" t="s">
        <v>4666</v>
      </c>
    </row>
    <row r="2612" spans="1:2" ht="18" customHeight="1" x14ac:dyDescent="0.3">
      <c r="A2612" s="12" t="s">
        <v>4667</v>
      </c>
      <c r="B2612" s="13" t="s">
        <v>4668</v>
      </c>
    </row>
    <row r="2613" spans="1:2" ht="18" customHeight="1" x14ac:dyDescent="0.3">
      <c r="A2613" s="12" t="s">
        <v>4669</v>
      </c>
      <c r="B2613" s="13" t="s">
        <v>4670</v>
      </c>
    </row>
    <row r="2614" spans="1:2" ht="18" customHeight="1" x14ac:dyDescent="0.3">
      <c r="A2614" s="12" t="s">
        <v>4671</v>
      </c>
      <c r="B2614" s="13" t="s">
        <v>4672</v>
      </c>
    </row>
    <row r="2615" spans="1:2" ht="18" customHeight="1" x14ac:dyDescent="0.3">
      <c r="A2615" s="12" t="s">
        <v>4673</v>
      </c>
      <c r="B2615" s="13" t="s">
        <v>4674</v>
      </c>
    </row>
    <row r="2616" spans="1:2" ht="18" customHeight="1" x14ac:dyDescent="0.3">
      <c r="A2616" s="12" t="s">
        <v>4675</v>
      </c>
      <c r="B2616" s="13" t="s">
        <v>4676</v>
      </c>
    </row>
    <row r="2617" spans="1:2" ht="18" customHeight="1" x14ac:dyDescent="0.3">
      <c r="A2617" s="12" t="s">
        <v>4677</v>
      </c>
      <c r="B2617" s="13" t="s">
        <v>4678</v>
      </c>
    </row>
    <row r="2618" spans="1:2" ht="18" customHeight="1" x14ac:dyDescent="0.3">
      <c r="A2618" s="12" t="s">
        <v>4679</v>
      </c>
      <c r="B2618" s="13" t="s">
        <v>4680</v>
      </c>
    </row>
    <row r="2619" spans="1:2" ht="18" customHeight="1" x14ac:dyDescent="0.3">
      <c r="A2619" s="12" t="s">
        <v>4681</v>
      </c>
      <c r="B2619" s="13" t="s">
        <v>4682</v>
      </c>
    </row>
    <row r="2620" spans="1:2" ht="18" customHeight="1" x14ac:dyDescent="0.3">
      <c r="A2620" s="12" t="s">
        <v>4683</v>
      </c>
      <c r="B2620" s="13" t="s">
        <v>4684</v>
      </c>
    </row>
    <row r="2621" spans="1:2" ht="18" customHeight="1" x14ac:dyDescent="0.3">
      <c r="A2621" s="12" t="s">
        <v>4685</v>
      </c>
      <c r="B2621" s="13" t="s">
        <v>4686</v>
      </c>
    </row>
    <row r="2622" spans="1:2" ht="18" customHeight="1" x14ac:dyDescent="0.3">
      <c r="A2622" s="12" t="s">
        <v>4687</v>
      </c>
      <c r="B2622" s="13" t="s">
        <v>4688</v>
      </c>
    </row>
    <row r="2623" spans="1:2" ht="18" customHeight="1" x14ac:dyDescent="0.3">
      <c r="A2623" s="12" t="s">
        <v>4689</v>
      </c>
      <c r="B2623" s="13" t="s">
        <v>4690</v>
      </c>
    </row>
    <row r="2624" spans="1:2" ht="18" customHeight="1" x14ac:dyDescent="0.3">
      <c r="A2624" s="12" t="s">
        <v>4691</v>
      </c>
      <c r="B2624" s="13" t="s">
        <v>4690</v>
      </c>
    </row>
    <row r="2625" spans="1:2" ht="18" customHeight="1" x14ac:dyDescent="0.3">
      <c r="A2625" s="14" t="s">
        <v>4692</v>
      </c>
      <c r="B2625" s="13" t="s">
        <v>4693</v>
      </c>
    </row>
    <row r="2626" spans="1:2" ht="18" customHeight="1" x14ac:dyDescent="0.3">
      <c r="A2626" s="12" t="s">
        <v>4694</v>
      </c>
      <c r="B2626" s="13" t="s">
        <v>4695</v>
      </c>
    </row>
    <row r="2627" spans="1:2" ht="18" customHeight="1" x14ac:dyDescent="0.3">
      <c r="A2627" s="12" t="s">
        <v>4696</v>
      </c>
      <c r="B2627" s="13" t="s">
        <v>4697</v>
      </c>
    </row>
    <row r="2628" spans="1:2" ht="27.9" customHeight="1" x14ac:dyDescent="0.3">
      <c r="A2628" s="12" t="s">
        <v>4698</v>
      </c>
      <c r="B2628" s="13" t="s">
        <v>4699</v>
      </c>
    </row>
    <row r="2629" spans="1:2" ht="18" customHeight="1" x14ac:dyDescent="0.3">
      <c r="A2629" s="12" t="s">
        <v>4700</v>
      </c>
      <c r="B2629" s="13" t="s">
        <v>4701</v>
      </c>
    </row>
    <row r="2630" spans="1:2" ht="18" customHeight="1" x14ac:dyDescent="0.3">
      <c r="A2630" s="12" t="s">
        <v>4702</v>
      </c>
      <c r="B2630" s="13" t="s">
        <v>4703</v>
      </c>
    </row>
    <row r="2631" spans="1:2" ht="18" customHeight="1" x14ac:dyDescent="0.3">
      <c r="A2631" s="12" t="s">
        <v>4704</v>
      </c>
      <c r="B2631" s="13" t="s">
        <v>4703</v>
      </c>
    </row>
    <row r="2632" spans="1:2" ht="18" customHeight="1" x14ac:dyDescent="0.3">
      <c r="A2632" s="12" t="s">
        <v>4705</v>
      </c>
      <c r="B2632" s="13" t="s">
        <v>4706</v>
      </c>
    </row>
    <row r="2633" spans="1:2" ht="18" customHeight="1" x14ac:dyDescent="0.3">
      <c r="A2633" s="12" t="s">
        <v>4707</v>
      </c>
      <c r="B2633" s="13" t="s">
        <v>4706</v>
      </c>
    </row>
    <row r="2634" spans="1:2" ht="18" customHeight="1" x14ac:dyDescent="0.3">
      <c r="A2634" s="14" t="s">
        <v>4708</v>
      </c>
      <c r="B2634" s="13" t="s">
        <v>4709</v>
      </c>
    </row>
    <row r="2635" spans="1:2" ht="18" customHeight="1" x14ac:dyDescent="0.3">
      <c r="A2635" s="12" t="s">
        <v>4710</v>
      </c>
      <c r="B2635" s="13" t="s">
        <v>4711</v>
      </c>
    </row>
    <row r="2636" spans="1:2" ht="18" customHeight="1" x14ac:dyDescent="0.3">
      <c r="A2636" s="12" t="s">
        <v>4712</v>
      </c>
      <c r="B2636" s="13" t="s">
        <v>4711</v>
      </c>
    </row>
    <row r="2637" spans="1:2" ht="20.100000000000001" customHeight="1" x14ac:dyDescent="0.3">
      <c r="A2637" s="12" t="s">
        <v>4713</v>
      </c>
      <c r="B2637" s="13" t="s">
        <v>4714</v>
      </c>
    </row>
    <row r="2638" spans="1:2" ht="17.100000000000001" customHeight="1" x14ac:dyDescent="0.3">
      <c r="A2638" s="12" t="s">
        <v>4715</v>
      </c>
      <c r="B2638" s="13" t="s">
        <v>4716</v>
      </c>
    </row>
    <row r="2639" spans="1:2" ht="17.100000000000001" customHeight="1" x14ac:dyDescent="0.3">
      <c r="A2639" s="12" t="s">
        <v>4717</v>
      </c>
      <c r="B2639" s="13" t="s">
        <v>4718</v>
      </c>
    </row>
    <row r="2640" spans="1:2" ht="17.100000000000001" customHeight="1" x14ac:dyDescent="0.3">
      <c r="A2640" s="12" t="s">
        <v>4719</v>
      </c>
      <c r="B2640" s="13" t="s">
        <v>4720</v>
      </c>
    </row>
    <row r="2641" spans="1:2" ht="27" customHeight="1" x14ac:dyDescent="0.3">
      <c r="A2641" s="12" t="s">
        <v>4721</v>
      </c>
      <c r="B2641" s="13" t="s">
        <v>4722</v>
      </c>
    </row>
    <row r="2642" spans="1:2" ht="17.100000000000001" customHeight="1" x14ac:dyDescent="0.3">
      <c r="A2642" s="12" t="s">
        <v>4723</v>
      </c>
      <c r="B2642" s="13" t="s">
        <v>4724</v>
      </c>
    </row>
    <row r="2643" spans="1:2" ht="17.100000000000001" customHeight="1" x14ac:dyDescent="0.3">
      <c r="A2643" s="12" t="s">
        <v>4725</v>
      </c>
      <c r="B2643" s="13" t="s">
        <v>4726</v>
      </c>
    </row>
    <row r="2644" spans="1:2" ht="17.100000000000001" customHeight="1" x14ac:dyDescent="0.3">
      <c r="A2644" s="12" t="s">
        <v>4727</v>
      </c>
      <c r="B2644" s="13" t="s">
        <v>4728</v>
      </c>
    </row>
    <row r="2645" spans="1:2" ht="17.100000000000001" customHeight="1" x14ac:dyDescent="0.3">
      <c r="A2645" s="12" t="s">
        <v>4729</v>
      </c>
      <c r="B2645" s="13" t="s">
        <v>4730</v>
      </c>
    </row>
    <row r="2646" spans="1:2" ht="17.100000000000001" customHeight="1" x14ac:dyDescent="0.3">
      <c r="A2646" s="12" t="s">
        <v>4731</v>
      </c>
      <c r="B2646" s="13" t="s">
        <v>4732</v>
      </c>
    </row>
    <row r="2647" spans="1:2" ht="17.100000000000001" customHeight="1" x14ac:dyDescent="0.3">
      <c r="A2647" s="12" t="s">
        <v>4733</v>
      </c>
      <c r="B2647" s="13" t="s">
        <v>4734</v>
      </c>
    </row>
    <row r="2648" spans="1:2" ht="17.100000000000001" customHeight="1" x14ac:dyDescent="0.3">
      <c r="A2648" s="12" t="s">
        <v>4735</v>
      </c>
      <c r="B2648" s="13" t="s">
        <v>4736</v>
      </c>
    </row>
    <row r="2649" spans="1:2" ht="17.100000000000001" customHeight="1" x14ac:dyDescent="0.3">
      <c r="A2649" s="12" t="s">
        <v>4737</v>
      </c>
      <c r="B2649" s="13" t="s">
        <v>4736</v>
      </c>
    </row>
    <row r="2650" spans="1:2" ht="17.100000000000001" customHeight="1" x14ac:dyDescent="0.3">
      <c r="A2650" s="16" t="s">
        <v>4738</v>
      </c>
      <c r="B2650" s="17" t="s">
        <v>4739</v>
      </c>
    </row>
    <row r="2651" spans="1:2" ht="17.100000000000001" customHeight="1" x14ac:dyDescent="0.3">
      <c r="A2651" s="14" t="s">
        <v>4740</v>
      </c>
      <c r="B2651" s="13" t="s">
        <v>4741</v>
      </c>
    </row>
    <row r="2652" spans="1:2" ht="17.100000000000001" customHeight="1" x14ac:dyDescent="0.3">
      <c r="A2652" s="12" t="s">
        <v>4742</v>
      </c>
      <c r="B2652" s="13" t="s">
        <v>4743</v>
      </c>
    </row>
    <row r="2653" spans="1:2" ht="17.100000000000001" customHeight="1" x14ac:dyDescent="0.3">
      <c r="A2653" s="12" t="s">
        <v>4744</v>
      </c>
      <c r="B2653" s="13" t="s">
        <v>4745</v>
      </c>
    </row>
    <row r="2654" spans="1:2" ht="17.100000000000001" customHeight="1" x14ac:dyDescent="0.3">
      <c r="A2654" s="12" t="s">
        <v>4746</v>
      </c>
      <c r="B2654" s="13" t="s">
        <v>4747</v>
      </c>
    </row>
    <row r="2655" spans="1:2" ht="17.100000000000001" customHeight="1" x14ac:dyDescent="0.3">
      <c r="A2655" s="12" t="s">
        <v>4748</v>
      </c>
      <c r="B2655" s="13" t="s">
        <v>4749</v>
      </c>
    </row>
    <row r="2656" spans="1:2" ht="17.100000000000001" customHeight="1" x14ac:dyDescent="0.3">
      <c r="A2656" s="12" t="s">
        <v>4750</v>
      </c>
      <c r="B2656" s="13" t="s">
        <v>4751</v>
      </c>
    </row>
    <row r="2657" spans="1:2" ht="17.100000000000001" customHeight="1" x14ac:dyDescent="0.3">
      <c r="A2657" s="12" t="s">
        <v>4752</v>
      </c>
      <c r="B2657" s="13" t="s">
        <v>4753</v>
      </c>
    </row>
    <row r="2658" spans="1:2" ht="17.100000000000001" customHeight="1" x14ac:dyDescent="0.3">
      <c r="A2658" s="12" t="s">
        <v>4754</v>
      </c>
      <c r="B2658" s="13" t="s">
        <v>4753</v>
      </c>
    </row>
    <row r="2659" spans="1:2" ht="17.100000000000001" customHeight="1" x14ac:dyDescent="0.3">
      <c r="A2659" s="14" t="s">
        <v>4755</v>
      </c>
      <c r="B2659" s="13" t="s">
        <v>4756</v>
      </c>
    </row>
    <row r="2660" spans="1:2" ht="17.100000000000001" customHeight="1" x14ac:dyDescent="0.3">
      <c r="A2660" s="12" t="s">
        <v>4757</v>
      </c>
      <c r="B2660" s="13" t="s">
        <v>4758</v>
      </c>
    </row>
    <row r="2661" spans="1:2" ht="17.100000000000001" customHeight="1" x14ac:dyDescent="0.3">
      <c r="A2661" s="12" t="s">
        <v>4759</v>
      </c>
      <c r="B2661" s="13" t="s">
        <v>4760</v>
      </c>
    </row>
    <row r="2662" spans="1:2" ht="17.100000000000001" customHeight="1" x14ac:dyDescent="0.3">
      <c r="A2662" s="12" t="s">
        <v>4761</v>
      </c>
      <c r="B2662" s="13" t="s">
        <v>4762</v>
      </c>
    </row>
    <row r="2663" spans="1:2" ht="17.100000000000001" customHeight="1" x14ac:dyDescent="0.3">
      <c r="A2663" s="12" t="s">
        <v>4763</v>
      </c>
      <c r="B2663" s="13" t="s">
        <v>4764</v>
      </c>
    </row>
    <row r="2664" spans="1:2" ht="27" customHeight="1" x14ac:dyDescent="0.3">
      <c r="A2664" s="12" t="s">
        <v>4765</v>
      </c>
      <c r="B2664" s="13" t="s">
        <v>4766</v>
      </c>
    </row>
    <row r="2665" spans="1:2" ht="17.100000000000001" customHeight="1" x14ac:dyDescent="0.3">
      <c r="A2665" s="12" t="s">
        <v>4767</v>
      </c>
      <c r="B2665" s="13" t="s">
        <v>4768</v>
      </c>
    </row>
    <row r="2666" spans="1:2" ht="17.100000000000001" customHeight="1" x14ac:dyDescent="0.3">
      <c r="A2666" s="12" t="s">
        <v>4769</v>
      </c>
      <c r="B2666" s="13" t="s">
        <v>4770</v>
      </c>
    </row>
    <row r="2667" spans="1:2" ht="17.100000000000001" customHeight="1" x14ac:dyDescent="0.3">
      <c r="A2667" s="12" t="s">
        <v>4771</v>
      </c>
      <c r="B2667" s="13" t="s">
        <v>4772</v>
      </c>
    </row>
    <row r="2668" spans="1:2" ht="17.100000000000001" customHeight="1" x14ac:dyDescent="0.3">
      <c r="A2668" s="12" t="s">
        <v>4773</v>
      </c>
      <c r="B2668" s="13" t="s">
        <v>4774</v>
      </c>
    </row>
    <row r="2669" spans="1:2" ht="17.100000000000001" customHeight="1" x14ac:dyDescent="0.3">
      <c r="A2669" s="12" t="s">
        <v>4775</v>
      </c>
      <c r="B2669" s="13" t="s">
        <v>4776</v>
      </c>
    </row>
    <row r="2670" spans="1:2" ht="17.100000000000001" customHeight="1" x14ac:dyDescent="0.3">
      <c r="A2670" s="12" t="s">
        <v>4777</v>
      </c>
      <c r="B2670" s="13" t="s">
        <v>4778</v>
      </c>
    </row>
    <row r="2671" spans="1:2" ht="17.100000000000001" customHeight="1" x14ac:dyDescent="0.3">
      <c r="A2671" s="12" t="s">
        <v>4779</v>
      </c>
      <c r="B2671" s="13" t="s">
        <v>4778</v>
      </c>
    </row>
    <row r="2672" spans="1:2" ht="17.100000000000001" customHeight="1" x14ac:dyDescent="0.3">
      <c r="A2672" s="12" t="s">
        <v>4780</v>
      </c>
      <c r="B2672" s="13" t="s">
        <v>4781</v>
      </c>
    </row>
    <row r="2673" spans="1:2" ht="17.100000000000001" customHeight="1" x14ac:dyDescent="0.3">
      <c r="A2673" s="12" t="s">
        <v>4782</v>
      </c>
      <c r="B2673" s="13" t="s">
        <v>4781</v>
      </c>
    </row>
    <row r="2674" spans="1:2" ht="17.100000000000001" customHeight="1" x14ac:dyDescent="0.3">
      <c r="A2674" s="14" t="s">
        <v>4783</v>
      </c>
      <c r="B2674" s="13" t="s">
        <v>4784</v>
      </c>
    </row>
    <row r="2675" spans="1:2" ht="17.100000000000001" customHeight="1" x14ac:dyDescent="0.3">
      <c r="A2675" s="12" t="s">
        <v>4785</v>
      </c>
      <c r="B2675" s="13" t="s">
        <v>4786</v>
      </c>
    </row>
    <row r="2676" spans="1:2" ht="21" customHeight="1" x14ac:dyDescent="0.3">
      <c r="A2676" s="12" t="s">
        <v>4787</v>
      </c>
      <c r="B2676" s="13" t="s">
        <v>4786</v>
      </c>
    </row>
    <row r="2677" spans="1:2" ht="18" customHeight="1" x14ac:dyDescent="0.3">
      <c r="A2677" s="12" t="s">
        <v>4788</v>
      </c>
      <c r="B2677" s="13" t="s">
        <v>4789</v>
      </c>
    </row>
    <row r="2678" spans="1:2" ht="18" customHeight="1" x14ac:dyDescent="0.3">
      <c r="A2678" s="12" t="s">
        <v>4790</v>
      </c>
      <c r="B2678" s="13" t="s">
        <v>4791</v>
      </c>
    </row>
    <row r="2679" spans="1:2" ht="18" customHeight="1" x14ac:dyDescent="0.3">
      <c r="A2679" s="12" t="s">
        <v>4792</v>
      </c>
      <c r="B2679" s="13" t="s">
        <v>4793</v>
      </c>
    </row>
    <row r="2680" spans="1:2" ht="27.9" customHeight="1" x14ac:dyDescent="0.3">
      <c r="A2680" s="12" t="s">
        <v>4794</v>
      </c>
      <c r="B2680" s="13" t="s">
        <v>4795</v>
      </c>
    </row>
    <row r="2681" spans="1:2" ht="18" customHeight="1" x14ac:dyDescent="0.3">
      <c r="A2681" s="12" t="s">
        <v>4796</v>
      </c>
      <c r="B2681" s="13" t="s">
        <v>4797</v>
      </c>
    </row>
    <row r="2682" spans="1:2" ht="18" customHeight="1" x14ac:dyDescent="0.3">
      <c r="A2682" s="12" t="s">
        <v>4798</v>
      </c>
      <c r="B2682" s="13" t="s">
        <v>4799</v>
      </c>
    </row>
    <row r="2683" spans="1:2" ht="18" customHeight="1" x14ac:dyDescent="0.3">
      <c r="A2683" s="14" t="s">
        <v>4800</v>
      </c>
      <c r="B2683" s="13" t="s">
        <v>4801</v>
      </c>
    </row>
    <row r="2684" spans="1:2" ht="18" customHeight="1" x14ac:dyDescent="0.3">
      <c r="A2684" s="12" t="s">
        <v>4802</v>
      </c>
      <c r="B2684" s="13" t="s">
        <v>4803</v>
      </c>
    </row>
    <row r="2685" spans="1:2" ht="18" customHeight="1" x14ac:dyDescent="0.3">
      <c r="A2685" s="12" t="s">
        <v>4804</v>
      </c>
      <c r="B2685" s="13" t="s">
        <v>4805</v>
      </c>
    </row>
    <row r="2686" spans="1:2" ht="18" customHeight="1" x14ac:dyDescent="0.3">
      <c r="A2686" s="12" t="s">
        <v>4806</v>
      </c>
      <c r="B2686" s="13" t="s">
        <v>4807</v>
      </c>
    </row>
    <row r="2687" spans="1:2" ht="18" customHeight="1" x14ac:dyDescent="0.3">
      <c r="A2687" s="12" t="s">
        <v>4808</v>
      </c>
      <c r="B2687" s="13" t="s">
        <v>4809</v>
      </c>
    </row>
    <row r="2688" spans="1:2" ht="18" customHeight="1" x14ac:dyDescent="0.3">
      <c r="A2688" s="12" t="s">
        <v>4810</v>
      </c>
      <c r="B2688" s="13" t="s">
        <v>4811</v>
      </c>
    </row>
    <row r="2689" spans="1:2" ht="18" customHeight="1" x14ac:dyDescent="0.3">
      <c r="A2689" s="12" t="s">
        <v>4812</v>
      </c>
      <c r="B2689" s="13" t="s">
        <v>4813</v>
      </c>
    </row>
    <row r="2690" spans="1:2" ht="18" customHeight="1" x14ac:dyDescent="0.3">
      <c r="A2690" s="12" t="s">
        <v>4814</v>
      </c>
      <c r="B2690" s="13" t="s">
        <v>4815</v>
      </c>
    </row>
    <row r="2691" spans="1:2" ht="18" customHeight="1" x14ac:dyDescent="0.3">
      <c r="A2691" s="12" t="s">
        <v>4816</v>
      </c>
      <c r="B2691" s="13" t="s">
        <v>4815</v>
      </c>
    </row>
    <row r="2692" spans="1:2" ht="18" customHeight="1" x14ac:dyDescent="0.3">
      <c r="A2692" s="14" t="s">
        <v>4817</v>
      </c>
      <c r="B2692" s="13" t="s">
        <v>4818</v>
      </c>
    </row>
    <row r="2693" spans="1:2" ht="18" customHeight="1" x14ac:dyDescent="0.3">
      <c r="A2693" s="12" t="s">
        <v>4819</v>
      </c>
      <c r="B2693" s="13" t="s">
        <v>4820</v>
      </c>
    </row>
    <row r="2694" spans="1:2" ht="18" customHeight="1" x14ac:dyDescent="0.3">
      <c r="A2694" s="12" t="s">
        <v>4821</v>
      </c>
      <c r="B2694" s="13" t="s">
        <v>4822</v>
      </c>
    </row>
    <row r="2695" spans="1:2" ht="18" customHeight="1" x14ac:dyDescent="0.3">
      <c r="A2695" s="12" t="s">
        <v>4823</v>
      </c>
      <c r="B2695" s="13" t="s">
        <v>4824</v>
      </c>
    </row>
    <row r="2696" spans="1:2" ht="18" customHeight="1" x14ac:dyDescent="0.3">
      <c r="A2696" s="12" t="s">
        <v>4825</v>
      </c>
      <c r="B2696" s="13" t="s">
        <v>4826</v>
      </c>
    </row>
    <row r="2697" spans="1:2" ht="18" customHeight="1" x14ac:dyDescent="0.3">
      <c r="A2697" s="12" t="s">
        <v>4827</v>
      </c>
      <c r="B2697" s="13" t="s">
        <v>4828</v>
      </c>
    </row>
    <row r="2698" spans="1:2" ht="18" customHeight="1" x14ac:dyDescent="0.3">
      <c r="A2698" s="12" t="s">
        <v>4829</v>
      </c>
      <c r="B2698" s="13" t="s">
        <v>4830</v>
      </c>
    </row>
    <row r="2699" spans="1:2" ht="18" customHeight="1" x14ac:dyDescent="0.3">
      <c r="A2699" s="12" t="s">
        <v>4831</v>
      </c>
      <c r="B2699" s="13" t="s">
        <v>4830</v>
      </c>
    </row>
    <row r="2700" spans="1:2" ht="18" customHeight="1" x14ac:dyDescent="0.3">
      <c r="A2700" s="12" t="s">
        <v>4832</v>
      </c>
      <c r="B2700" s="13" t="s">
        <v>4833</v>
      </c>
    </row>
    <row r="2701" spans="1:2" ht="18" customHeight="1" x14ac:dyDescent="0.3">
      <c r="A2701" s="12" t="s">
        <v>4834</v>
      </c>
      <c r="B2701" s="13" t="s">
        <v>4833</v>
      </c>
    </row>
    <row r="2702" spans="1:2" ht="18" customHeight="1" x14ac:dyDescent="0.3">
      <c r="A2702" s="12" t="s">
        <v>4835</v>
      </c>
      <c r="B2702" s="13" t="s">
        <v>4836</v>
      </c>
    </row>
    <row r="2703" spans="1:2" ht="18" customHeight="1" x14ac:dyDescent="0.3">
      <c r="A2703" s="12" t="s">
        <v>4837</v>
      </c>
      <c r="B2703" s="13" t="s">
        <v>4836</v>
      </c>
    </row>
    <row r="2704" spans="1:2" ht="18" customHeight="1" x14ac:dyDescent="0.3">
      <c r="A2704" s="14" t="s">
        <v>4838</v>
      </c>
      <c r="B2704" s="13" t="s">
        <v>4839</v>
      </c>
    </row>
    <row r="2705" spans="1:2" ht="18" customHeight="1" x14ac:dyDescent="0.3">
      <c r="A2705" s="12" t="s">
        <v>4840</v>
      </c>
      <c r="B2705" s="13" t="s">
        <v>4841</v>
      </c>
    </row>
    <row r="2706" spans="1:2" ht="27.9" customHeight="1" x14ac:dyDescent="0.3">
      <c r="A2706" s="12" t="s">
        <v>4842</v>
      </c>
      <c r="B2706" s="13" t="s">
        <v>4843</v>
      </c>
    </row>
    <row r="2707" spans="1:2" ht="18" customHeight="1" x14ac:dyDescent="0.3">
      <c r="A2707" s="12" t="s">
        <v>4844</v>
      </c>
      <c r="B2707" s="13" t="s">
        <v>4845</v>
      </c>
    </row>
    <row r="2708" spans="1:2" ht="18" customHeight="1" x14ac:dyDescent="0.3">
      <c r="A2708" s="12" t="s">
        <v>4846</v>
      </c>
      <c r="B2708" s="13" t="s">
        <v>4847</v>
      </c>
    </row>
    <row r="2709" spans="1:2" ht="27.9" customHeight="1" x14ac:dyDescent="0.3">
      <c r="A2709" s="12" t="s">
        <v>4848</v>
      </c>
      <c r="B2709" s="13" t="s">
        <v>4849</v>
      </c>
    </row>
    <row r="2710" spans="1:2" ht="18" customHeight="1" x14ac:dyDescent="0.3">
      <c r="A2710" s="12" t="s">
        <v>4850</v>
      </c>
      <c r="B2710" s="13" t="s">
        <v>4851</v>
      </c>
    </row>
    <row r="2711" spans="1:2" ht="27.9" customHeight="1" x14ac:dyDescent="0.3">
      <c r="A2711" s="12" t="s">
        <v>4852</v>
      </c>
      <c r="B2711" s="13" t="s">
        <v>4853</v>
      </c>
    </row>
    <row r="2712" spans="1:2" ht="20.100000000000001" customHeight="1" x14ac:dyDescent="0.3">
      <c r="A2712" s="12" t="s">
        <v>4854</v>
      </c>
      <c r="B2712" s="13" t="s">
        <v>4855</v>
      </c>
    </row>
    <row r="2713" spans="1:2" ht="17.100000000000001" customHeight="1" x14ac:dyDescent="0.3">
      <c r="A2713" s="12" t="s">
        <v>4856</v>
      </c>
      <c r="B2713" s="13" t="s">
        <v>4857</v>
      </c>
    </row>
    <row r="2714" spans="1:2" ht="27.9" customHeight="1" x14ac:dyDescent="0.3">
      <c r="A2714" s="12" t="s">
        <v>4858</v>
      </c>
      <c r="B2714" s="13" t="s">
        <v>4859</v>
      </c>
    </row>
    <row r="2715" spans="1:2" ht="17.100000000000001" customHeight="1" x14ac:dyDescent="0.3">
      <c r="A2715" s="12" t="s">
        <v>4860</v>
      </c>
      <c r="B2715" s="13" t="s">
        <v>4861</v>
      </c>
    </row>
    <row r="2716" spans="1:2" ht="17.100000000000001" customHeight="1" x14ac:dyDescent="0.3">
      <c r="A2716" s="12" t="s">
        <v>4862</v>
      </c>
      <c r="B2716" s="13" t="s">
        <v>4863</v>
      </c>
    </row>
    <row r="2717" spans="1:2" ht="17.100000000000001" customHeight="1" x14ac:dyDescent="0.3">
      <c r="A2717" s="12" t="s">
        <v>4864</v>
      </c>
      <c r="B2717" s="13" t="s">
        <v>4865</v>
      </c>
    </row>
    <row r="2718" spans="1:2" ht="17.100000000000001" customHeight="1" x14ac:dyDescent="0.3">
      <c r="A2718" s="12" t="s">
        <v>4866</v>
      </c>
      <c r="B2718" s="13" t="s">
        <v>4867</v>
      </c>
    </row>
    <row r="2719" spans="1:2" ht="17.100000000000001" customHeight="1" x14ac:dyDescent="0.3">
      <c r="A2719" s="12" t="s">
        <v>4868</v>
      </c>
      <c r="B2719" s="13" t="s">
        <v>4869</v>
      </c>
    </row>
    <row r="2720" spans="1:2" ht="17.100000000000001" customHeight="1" x14ac:dyDescent="0.3">
      <c r="A2720" s="12" t="s">
        <v>4870</v>
      </c>
      <c r="B2720" s="13" t="s">
        <v>4871</v>
      </c>
    </row>
    <row r="2721" spans="1:2" ht="17.100000000000001" customHeight="1" x14ac:dyDescent="0.3">
      <c r="A2721" s="12" t="s">
        <v>4872</v>
      </c>
      <c r="B2721" s="13" t="s">
        <v>4873</v>
      </c>
    </row>
    <row r="2722" spans="1:2" ht="17.100000000000001" customHeight="1" x14ac:dyDescent="0.3">
      <c r="A2722" s="12" t="s">
        <v>4874</v>
      </c>
      <c r="B2722" s="13" t="s">
        <v>4873</v>
      </c>
    </row>
    <row r="2723" spans="1:2" ht="17.100000000000001" customHeight="1" x14ac:dyDescent="0.3">
      <c r="A2723" s="12" t="s">
        <v>4875</v>
      </c>
      <c r="B2723" s="13" t="s">
        <v>4876</v>
      </c>
    </row>
    <row r="2724" spans="1:2" ht="17.100000000000001" customHeight="1" x14ac:dyDescent="0.3">
      <c r="A2724" s="12" t="s">
        <v>4877</v>
      </c>
      <c r="B2724" s="13" t="s">
        <v>4876</v>
      </c>
    </row>
    <row r="2725" spans="1:2" ht="27.9" customHeight="1" x14ac:dyDescent="0.3">
      <c r="A2725" s="12" t="s">
        <v>4878</v>
      </c>
      <c r="B2725" s="13" t="s">
        <v>4879</v>
      </c>
    </row>
    <row r="2726" spans="1:2" ht="27.9" customHeight="1" x14ac:dyDescent="0.3">
      <c r="A2726" s="12" t="s">
        <v>4880</v>
      </c>
      <c r="B2726" s="13" t="s">
        <v>4879</v>
      </c>
    </row>
    <row r="2727" spans="1:2" ht="17.100000000000001" customHeight="1" x14ac:dyDescent="0.3">
      <c r="A2727" s="12" t="s">
        <v>4881</v>
      </c>
      <c r="B2727" s="13" t="s">
        <v>4882</v>
      </c>
    </row>
    <row r="2728" spans="1:2" ht="17.100000000000001" customHeight="1" x14ac:dyDescent="0.3">
      <c r="A2728" s="12" t="s">
        <v>4883</v>
      </c>
      <c r="B2728" s="13" t="s">
        <v>4884</v>
      </c>
    </row>
    <row r="2729" spans="1:2" ht="17.100000000000001" customHeight="1" x14ac:dyDescent="0.3">
      <c r="A2729" s="12" t="s">
        <v>4885</v>
      </c>
      <c r="B2729" s="13" t="s">
        <v>4886</v>
      </c>
    </row>
    <row r="2730" spans="1:2" ht="17.100000000000001" customHeight="1" x14ac:dyDescent="0.3">
      <c r="A2730" s="12" t="s">
        <v>4887</v>
      </c>
      <c r="B2730" s="13" t="s">
        <v>4888</v>
      </c>
    </row>
    <row r="2731" spans="1:2" ht="17.100000000000001" customHeight="1" x14ac:dyDescent="0.3">
      <c r="A2731" s="12" t="s">
        <v>4889</v>
      </c>
      <c r="B2731" s="13" t="s">
        <v>4890</v>
      </c>
    </row>
    <row r="2732" spans="1:2" ht="17.100000000000001" customHeight="1" x14ac:dyDescent="0.3">
      <c r="A2732" s="12" t="s">
        <v>4891</v>
      </c>
      <c r="B2732" s="13" t="s">
        <v>4892</v>
      </c>
    </row>
    <row r="2733" spans="1:2" ht="27.9" customHeight="1" x14ac:dyDescent="0.3">
      <c r="A2733" s="12" t="s">
        <v>4893</v>
      </c>
      <c r="B2733" s="13" t="s">
        <v>4894</v>
      </c>
    </row>
    <row r="2734" spans="1:2" ht="17.100000000000001" customHeight="1" x14ac:dyDescent="0.3">
      <c r="A2734" s="12" t="s">
        <v>4895</v>
      </c>
      <c r="B2734" s="13" t="s">
        <v>4896</v>
      </c>
    </row>
    <row r="2735" spans="1:2" ht="17.100000000000001" customHeight="1" x14ac:dyDescent="0.3">
      <c r="A2735" s="12" t="s">
        <v>4897</v>
      </c>
      <c r="B2735" s="13" t="s">
        <v>4896</v>
      </c>
    </row>
    <row r="2736" spans="1:2" ht="17.100000000000001" customHeight="1" x14ac:dyDescent="0.3">
      <c r="A2736" s="12" t="s">
        <v>4898</v>
      </c>
      <c r="B2736" s="18" t="s">
        <v>4899</v>
      </c>
    </row>
    <row r="2737" spans="1:2" ht="17.100000000000001" customHeight="1" x14ac:dyDescent="0.3">
      <c r="A2737" s="14" t="s">
        <v>4900</v>
      </c>
      <c r="B2737" s="13" t="s">
        <v>4901</v>
      </c>
    </row>
    <row r="2738" spans="1:2" ht="17.100000000000001" customHeight="1" x14ac:dyDescent="0.3">
      <c r="A2738" s="12" t="s">
        <v>4902</v>
      </c>
      <c r="B2738" s="13" t="s">
        <v>4903</v>
      </c>
    </row>
    <row r="2739" spans="1:2" ht="17.100000000000001" customHeight="1" x14ac:dyDescent="0.3">
      <c r="A2739" s="12" t="s">
        <v>4904</v>
      </c>
      <c r="B2739" s="13" t="s">
        <v>4903</v>
      </c>
    </row>
    <row r="2740" spans="1:2" ht="17.100000000000001" customHeight="1" x14ac:dyDescent="0.3">
      <c r="A2740" s="12" t="s">
        <v>4905</v>
      </c>
      <c r="B2740" s="13" t="s">
        <v>4906</v>
      </c>
    </row>
    <row r="2741" spans="1:2" ht="17.100000000000001" customHeight="1" x14ac:dyDescent="0.3">
      <c r="A2741" s="12" t="s">
        <v>4907</v>
      </c>
      <c r="B2741" s="13" t="s">
        <v>4908</v>
      </c>
    </row>
    <row r="2742" spans="1:2" ht="17.100000000000001" customHeight="1" x14ac:dyDescent="0.3">
      <c r="A2742" s="12" t="s">
        <v>4909</v>
      </c>
      <c r="B2742" s="13" t="s">
        <v>4910</v>
      </c>
    </row>
    <row r="2743" spans="1:2" ht="17.100000000000001" customHeight="1" x14ac:dyDescent="0.3">
      <c r="A2743" s="12" t="s">
        <v>4911</v>
      </c>
      <c r="B2743" s="13" t="s">
        <v>4912</v>
      </c>
    </row>
    <row r="2744" spans="1:2" ht="17.100000000000001" customHeight="1" x14ac:dyDescent="0.3">
      <c r="A2744" s="12" t="s">
        <v>4913</v>
      </c>
      <c r="B2744" s="13" t="s">
        <v>4914</v>
      </c>
    </row>
    <row r="2745" spans="1:2" ht="17.100000000000001" customHeight="1" x14ac:dyDescent="0.3">
      <c r="A2745" s="12" t="s">
        <v>4915</v>
      </c>
      <c r="B2745" s="13" t="s">
        <v>4916</v>
      </c>
    </row>
    <row r="2746" spans="1:2" ht="17.100000000000001" customHeight="1" x14ac:dyDescent="0.3">
      <c r="A2746" s="12" t="s">
        <v>4917</v>
      </c>
      <c r="B2746" s="13" t="s">
        <v>4918</v>
      </c>
    </row>
    <row r="2747" spans="1:2" ht="17.100000000000001" customHeight="1" x14ac:dyDescent="0.3">
      <c r="A2747" s="12" t="s">
        <v>4919</v>
      </c>
      <c r="B2747" s="13" t="s">
        <v>4920</v>
      </c>
    </row>
    <row r="2748" spans="1:2" ht="17.100000000000001" customHeight="1" x14ac:dyDescent="0.3">
      <c r="A2748" s="12" t="s">
        <v>4921</v>
      </c>
      <c r="B2748" s="13" t="s">
        <v>4922</v>
      </c>
    </row>
    <row r="2749" spans="1:2" ht="20.100000000000001" customHeight="1" x14ac:dyDescent="0.3">
      <c r="A2749" s="12" t="s">
        <v>4923</v>
      </c>
      <c r="B2749" s="13" t="s">
        <v>4924</v>
      </c>
    </row>
    <row r="2750" spans="1:2" ht="15.9" customHeight="1" x14ac:dyDescent="0.3">
      <c r="A2750" s="12" t="s">
        <v>4925</v>
      </c>
      <c r="B2750" s="13" t="s">
        <v>4926</v>
      </c>
    </row>
    <row r="2751" spans="1:2" ht="15.9" customHeight="1" x14ac:dyDescent="0.3">
      <c r="A2751" s="12" t="s">
        <v>4927</v>
      </c>
      <c r="B2751" s="13" t="s">
        <v>4926</v>
      </c>
    </row>
    <row r="2752" spans="1:2" ht="15.9" customHeight="1" x14ac:dyDescent="0.3">
      <c r="A2752" s="12" t="s">
        <v>4928</v>
      </c>
      <c r="B2752" s="13" t="s">
        <v>4929</v>
      </c>
    </row>
    <row r="2753" spans="1:2" ht="15.9" customHeight="1" x14ac:dyDescent="0.3">
      <c r="A2753" s="12" t="s">
        <v>4930</v>
      </c>
      <c r="B2753" s="13" t="s">
        <v>4931</v>
      </c>
    </row>
    <row r="2754" spans="1:2" ht="15.9" customHeight="1" x14ac:dyDescent="0.3">
      <c r="A2754" s="12" t="s">
        <v>4932</v>
      </c>
      <c r="B2754" s="13" t="s">
        <v>4933</v>
      </c>
    </row>
    <row r="2755" spans="1:2" ht="15.9" customHeight="1" x14ac:dyDescent="0.3">
      <c r="A2755" s="12" t="s">
        <v>4934</v>
      </c>
      <c r="B2755" s="13" t="s">
        <v>4935</v>
      </c>
    </row>
    <row r="2756" spans="1:2" ht="15.9" customHeight="1" x14ac:dyDescent="0.3">
      <c r="A2756" s="12" t="s">
        <v>4936</v>
      </c>
      <c r="B2756" s="13" t="s">
        <v>4937</v>
      </c>
    </row>
    <row r="2757" spans="1:2" ht="15.9" customHeight="1" x14ac:dyDescent="0.3">
      <c r="A2757" s="12" t="s">
        <v>4938</v>
      </c>
      <c r="B2757" s="13" t="s">
        <v>4939</v>
      </c>
    </row>
    <row r="2758" spans="1:2" ht="27" customHeight="1" x14ac:dyDescent="0.3">
      <c r="A2758" s="12" t="s">
        <v>4940</v>
      </c>
      <c r="B2758" s="13" t="s">
        <v>4941</v>
      </c>
    </row>
    <row r="2759" spans="1:2" ht="27" customHeight="1" x14ac:dyDescent="0.3">
      <c r="A2759" s="12" t="s">
        <v>4942</v>
      </c>
      <c r="B2759" s="13" t="s">
        <v>4941</v>
      </c>
    </row>
    <row r="2760" spans="1:2" ht="15.9" customHeight="1" x14ac:dyDescent="0.3">
      <c r="A2760" s="12" t="s">
        <v>4943</v>
      </c>
      <c r="B2760" s="13" t="s">
        <v>4944</v>
      </c>
    </row>
    <row r="2761" spans="1:2" ht="15.9" customHeight="1" x14ac:dyDescent="0.3">
      <c r="A2761" s="12" t="s">
        <v>4945</v>
      </c>
      <c r="B2761" s="13" t="s">
        <v>4944</v>
      </c>
    </row>
    <row r="2762" spans="1:2" ht="15.9" customHeight="1" x14ac:dyDescent="0.3">
      <c r="A2762" s="12" t="s">
        <v>4946</v>
      </c>
      <c r="B2762" s="13" t="s">
        <v>4947</v>
      </c>
    </row>
    <row r="2763" spans="1:2" ht="27" customHeight="1" x14ac:dyDescent="0.3">
      <c r="A2763" s="12" t="s">
        <v>4948</v>
      </c>
      <c r="B2763" s="13" t="s">
        <v>4949</v>
      </c>
    </row>
    <row r="2764" spans="1:2" ht="15.9" customHeight="1" x14ac:dyDescent="0.3">
      <c r="A2764" s="12" t="s">
        <v>4950</v>
      </c>
      <c r="B2764" s="13" t="s">
        <v>4951</v>
      </c>
    </row>
    <row r="2765" spans="1:2" ht="15.9" customHeight="1" x14ac:dyDescent="0.3">
      <c r="A2765" s="12" t="s">
        <v>4952</v>
      </c>
      <c r="B2765" s="13" t="s">
        <v>4953</v>
      </c>
    </row>
    <row r="2766" spans="1:2" ht="15.9" customHeight="1" x14ac:dyDescent="0.3">
      <c r="A2766" s="12" t="s">
        <v>4954</v>
      </c>
      <c r="B2766" s="13" t="s">
        <v>4955</v>
      </c>
    </row>
    <row r="2767" spans="1:2" ht="15.9" customHeight="1" x14ac:dyDescent="0.3">
      <c r="A2767" s="12" t="s">
        <v>4956</v>
      </c>
      <c r="B2767" s="13" t="s">
        <v>4957</v>
      </c>
    </row>
    <row r="2768" spans="1:2" ht="15.9" customHeight="1" x14ac:dyDescent="0.3">
      <c r="A2768" s="12" t="s">
        <v>4958</v>
      </c>
      <c r="B2768" s="13" t="s">
        <v>4959</v>
      </c>
    </row>
    <row r="2769" spans="1:2" ht="27" customHeight="1" x14ac:dyDescent="0.3">
      <c r="A2769" s="12" t="s">
        <v>4960</v>
      </c>
      <c r="B2769" s="13" t="s">
        <v>4961</v>
      </c>
    </row>
    <row r="2770" spans="1:2" ht="15.9" customHeight="1" x14ac:dyDescent="0.3">
      <c r="A2770" s="12" t="s">
        <v>4962</v>
      </c>
      <c r="B2770" s="13" t="s">
        <v>4963</v>
      </c>
    </row>
    <row r="2771" spans="1:2" ht="15.9" customHeight="1" x14ac:dyDescent="0.3">
      <c r="A2771" s="12" t="s">
        <v>4964</v>
      </c>
      <c r="B2771" s="13" t="s">
        <v>4965</v>
      </c>
    </row>
    <row r="2772" spans="1:2" ht="15.9" customHeight="1" x14ac:dyDescent="0.3">
      <c r="A2772" s="12" t="s">
        <v>4966</v>
      </c>
      <c r="B2772" s="13" t="s">
        <v>4967</v>
      </c>
    </row>
    <row r="2773" spans="1:2" ht="15.9" customHeight="1" x14ac:dyDescent="0.3">
      <c r="A2773" s="12" t="s">
        <v>4968</v>
      </c>
      <c r="B2773" s="13" t="s">
        <v>4969</v>
      </c>
    </row>
    <row r="2774" spans="1:2" ht="15.9" customHeight="1" x14ac:dyDescent="0.3">
      <c r="A2774" s="12" t="s">
        <v>4970</v>
      </c>
      <c r="B2774" s="13" t="s">
        <v>4971</v>
      </c>
    </row>
    <row r="2775" spans="1:2" ht="15.9" customHeight="1" x14ac:dyDescent="0.3">
      <c r="A2775" s="12" t="s">
        <v>4972</v>
      </c>
      <c r="B2775" s="18" t="s">
        <v>4973</v>
      </c>
    </row>
    <row r="2776" spans="1:2" ht="15.9" customHeight="1" x14ac:dyDescent="0.3">
      <c r="A2776" s="14" t="s">
        <v>4974</v>
      </c>
      <c r="B2776" s="19" t="s">
        <v>4973</v>
      </c>
    </row>
    <row r="2777" spans="1:2" ht="15.9" customHeight="1" x14ac:dyDescent="0.3">
      <c r="A2777" s="12" t="s">
        <v>4975</v>
      </c>
      <c r="B2777" s="13" t="s">
        <v>4976</v>
      </c>
    </row>
    <row r="2778" spans="1:2" ht="27" customHeight="1" x14ac:dyDescent="0.3">
      <c r="A2778" s="12" t="s">
        <v>4977</v>
      </c>
      <c r="B2778" s="13" t="s">
        <v>4978</v>
      </c>
    </row>
    <row r="2779" spans="1:2" ht="15.9" customHeight="1" x14ac:dyDescent="0.3">
      <c r="A2779" s="12" t="s">
        <v>4979</v>
      </c>
      <c r="B2779" s="13" t="s">
        <v>4980</v>
      </c>
    </row>
    <row r="2780" spans="1:2" ht="15.9" customHeight="1" x14ac:dyDescent="0.3">
      <c r="A2780" s="12" t="s">
        <v>4981</v>
      </c>
      <c r="B2780" s="13" t="s">
        <v>4982</v>
      </c>
    </row>
    <row r="2781" spans="1:2" ht="15.9" customHeight="1" x14ac:dyDescent="0.3">
      <c r="A2781" s="12" t="s">
        <v>4983</v>
      </c>
      <c r="B2781" s="13" t="s">
        <v>4984</v>
      </c>
    </row>
    <row r="2782" spans="1:2" ht="27" customHeight="1" x14ac:dyDescent="0.3">
      <c r="A2782" s="12" t="s">
        <v>4985</v>
      </c>
      <c r="B2782" s="13" t="s">
        <v>4986</v>
      </c>
    </row>
    <row r="2783" spans="1:2" ht="15.9" customHeight="1" x14ac:dyDescent="0.3">
      <c r="A2783" s="12" t="s">
        <v>4987</v>
      </c>
      <c r="B2783" s="13" t="s">
        <v>4988</v>
      </c>
    </row>
    <row r="2784" spans="1:2" ht="15.9" customHeight="1" x14ac:dyDescent="0.3">
      <c r="A2784" s="12" t="s">
        <v>4989</v>
      </c>
      <c r="B2784" s="13" t="s">
        <v>4990</v>
      </c>
    </row>
    <row r="2785" spans="1:2" ht="15.9" customHeight="1" x14ac:dyDescent="0.3">
      <c r="A2785" s="12" t="s">
        <v>4991</v>
      </c>
      <c r="B2785" s="13" t="s">
        <v>4992</v>
      </c>
    </row>
    <row r="2786" spans="1:2" ht="15.9" customHeight="1" x14ac:dyDescent="0.3">
      <c r="A2786" s="12" t="s">
        <v>4993</v>
      </c>
      <c r="B2786" s="13" t="s">
        <v>4994</v>
      </c>
    </row>
    <row r="2787" spans="1:2" ht="20.100000000000001" customHeight="1" x14ac:dyDescent="0.3">
      <c r="A2787" s="12" t="s">
        <v>4995</v>
      </c>
      <c r="B2787" s="13" t="s">
        <v>4996</v>
      </c>
    </row>
    <row r="2788" spans="1:2" ht="17.100000000000001" customHeight="1" x14ac:dyDescent="0.3">
      <c r="A2788" s="12" t="s">
        <v>4997</v>
      </c>
      <c r="B2788" s="13" t="s">
        <v>4998</v>
      </c>
    </row>
    <row r="2789" spans="1:2" ht="27.9" customHeight="1" x14ac:dyDescent="0.3">
      <c r="A2789" s="12" t="s">
        <v>4999</v>
      </c>
      <c r="B2789" s="13" t="s">
        <v>5000</v>
      </c>
    </row>
    <row r="2790" spans="1:2" ht="17.100000000000001" customHeight="1" x14ac:dyDescent="0.3">
      <c r="A2790" s="12" t="s">
        <v>5001</v>
      </c>
      <c r="B2790" s="13" t="s">
        <v>5002</v>
      </c>
    </row>
    <row r="2791" spans="1:2" ht="17.100000000000001" customHeight="1" x14ac:dyDescent="0.3">
      <c r="A2791" s="12" t="s">
        <v>5003</v>
      </c>
      <c r="B2791" s="13" t="s">
        <v>5002</v>
      </c>
    </row>
    <row r="2792" spans="1:2" ht="17.100000000000001" customHeight="1" x14ac:dyDescent="0.3">
      <c r="A2792" s="12" t="s">
        <v>5004</v>
      </c>
      <c r="B2792" s="13" t="s">
        <v>5005</v>
      </c>
    </row>
    <row r="2793" spans="1:2" ht="17.100000000000001" customHeight="1" x14ac:dyDescent="0.3">
      <c r="A2793" s="12" t="s">
        <v>5006</v>
      </c>
      <c r="B2793" s="13" t="s">
        <v>5005</v>
      </c>
    </row>
    <row r="2794" spans="1:2" ht="17.100000000000001" customHeight="1" x14ac:dyDescent="0.3">
      <c r="A2794" s="14" t="s">
        <v>5007</v>
      </c>
      <c r="B2794" s="13" t="s">
        <v>5008</v>
      </c>
    </row>
    <row r="2795" spans="1:2" ht="17.100000000000001" customHeight="1" x14ac:dyDescent="0.3">
      <c r="A2795" s="12" t="s">
        <v>5009</v>
      </c>
      <c r="B2795" s="13" t="s">
        <v>5010</v>
      </c>
    </row>
    <row r="2796" spans="1:2" ht="27.9" customHeight="1" x14ac:dyDescent="0.3">
      <c r="A2796" s="12" t="s">
        <v>5011</v>
      </c>
      <c r="B2796" s="13" t="s">
        <v>5012</v>
      </c>
    </row>
    <row r="2797" spans="1:2" ht="27.9" customHeight="1" x14ac:dyDescent="0.3">
      <c r="A2797" s="12" t="s">
        <v>5013</v>
      </c>
      <c r="B2797" s="13" t="s">
        <v>5014</v>
      </c>
    </row>
    <row r="2798" spans="1:2" ht="17.100000000000001" customHeight="1" x14ac:dyDescent="0.3">
      <c r="A2798" s="12" t="s">
        <v>5015</v>
      </c>
      <c r="B2798" s="13" t="s">
        <v>5016</v>
      </c>
    </row>
    <row r="2799" spans="1:2" ht="17.100000000000001" customHeight="1" x14ac:dyDescent="0.3">
      <c r="A2799" s="12" t="s">
        <v>5017</v>
      </c>
      <c r="B2799" s="13" t="s">
        <v>5018</v>
      </c>
    </row>
    <row r="2800" spans="1:2" ht="17.100000000000001" customHeight="1" x14ac:dyDescent="0.3">
      <c r="A2800" s="12" t="s">
        <v>5019</v>
      </c>
      <c r="B2800" s="13" t="s">
        <v>5020</v>
      </c>
    </row>
    <row r="2801" spans="1:2" ht="17.100000000000001" customHeight="1" x14ac:dyDescent="0.3">
      <c r="A2801" s="12" t="s">
        <v>5021</v>
      </c>
      <c r="B2801" s="13" t="s">
        <v>5022</v>
      </c>
    </row>
    <row r="2802" spans="1:2" ht="17.100000000000001" customHeight="1" x14ac:dyDescent="0.3">
      <c r="A2802" s="12" t="s">
        <v>5023</v>
      </c>
      <c r="B2802" s="13" t="s">
        <v>5024</v>
      </c>
    </row>
    <row r="2803" spans="1:2" ht="27.9" customHeight="1" x14ac:dyDescent="0.3">
      <c r="A2803" s="12" t="s">
        <v>5025</v>
      </c>
      <c r="B2803" s="13" t="s">
        <v>5026</v>
      </c>
    </row>
    <row r="2804" spans="1:2" ht="17.100000000000001" customHeight="1" x14ac:dyDescent="0.3">
      <c r="A2804" s="12" t="s">
        <v>5027</v>
      </c>
      <c r="B2804" s="13" t="s">
        <v>5028</v>
      </c>
    </row>
    <row r="2805" spans="1:2" ht="17.100000000000001" customHeight="1" x14ac:dyDescent="0.3">
      <c r="A2805" s="12" t="s">
        <v>5029</v>
      </c>
      <c r="B2805" s="13" t="s">
        <v>5028</v>
      </c>
    </row>
    <row r="2806" spans="1:2" ht="17.100000000000001" customHeight="1" x14ac:dyDescent="0.3">
      <c r="A2806" s="12" t="s">
        <v>5030</v>
      </c>
      <c r="B2806" s="18" t="s">
        <v>5031</v>
      </c>
    </row>
    <row r="2807" spans="1:2" ht="17.100000000000001" customHeight="1" x14ac:dyDescent="0.3">
      <c r="A2807" s="14" t="s">
        <v>5032</v>
      </c>
      <c r="B2807" s="13" t="s">
        <v>5033</v>
      </c>
    </row>
    <row r="2808" spans="1:2" ht="17.100000000000001" customHeight="1" x14ac:dyDescent="0.3">
      <c r="A2808" s="12" t="s">
        <v>5034</v>
      </c>
      <c r="B2808" s="13" t="s">
        <v>5035</v>
      </c>
    </row>
    <row r="2809" spans="1:2" ht="17.100000000000001" customHeight="1" x14ac:dyDescent="0.3">
      <c r="A2809" s="12" t="s">
        <v>5036</v>
      </c>
      <c r="B2809" s="13" t="s">
        <v>5037</v>
      </c>
    </row>
    <row r="2810" spans="1:2" ht="17.100000000000001" customHeight="1" x14ac:dyDescent="0.3">
      <c r="A2810" s="12" t="s">
        <v>5038</v>
      </c>
      <c r="B2810" s="13" t="s">
        <v>5039</v>
      </c>
    </row>
    <row r="2811" spans="1:2" ht="17.100000000000001" customHeight="1" x14ac:dyDescent="0.3">
      <c r="A2811" s="12" t="s">
        <v>5040</v>
      </c>
      <c r="B2811" s="13" t="s">
        <v>5041</v>
      </c>
    </row>
    <row r="2812" spans="1:2" ht="17.100000000000001" customHeight="1" x14ac:dyDescent="0.3">
      <c r="A2812" s="12" t="s">
        <v>5042</v>
      </c>
      <c r="B2812" s="13" t="s">
        <v>5041</v>
      </c>
    </row>
    <row r="2813" spans="1:2" ht="17.100000000000001" customHeight="1" x14ac:dyDescent="0.3">
      <c r="A2813" s="14" t="s">
        <v>5043</v>
      </c>
      <c r="B2813" s="13" t="s">
        <v>5044</v>
      </c>
    </row>
    <row r="2814" spans="1:2" ht="17.100000000000001" customHeight="1" x14ac:dyDescent="0.3">
      <c r="A2814" s="12" t="s">
        <v>5045</v>
      </c>
      <c r="B2814" s="13" t="s">
        <v>5046</v>
      </c>
    </row>
    <row r="2815" spans="1:2" ht="17.100000000000001" customHeight="1" x14ac:dyDescent="0.3">
      <c r="A2815" s="12" t="s">
        <v>5047</v>
      </c>
      <c r="B2815" s="13" t="s">
        <v>5048</v>
      </c>
    </row>
    <row r="2816" spans="1:2" ht="17.100000000000001" customHeight="1" x14ac:dyDescent="0.3">
      <c r="A2816" s="12" t="s">
        <v>5049</v>
      </c>
      <c r="B2816" s="13" t="s">
        <v>5050</v>
      </c>
    </row>
    <row r="2817" spans="1:2" ht="27.9" customHeight="1" x14ac:dyDescent="0.3">
      <c r="A2817" s="12" t="s">
        <v>5051</v>
      </c>
      <c r="B2817" s="13" t="s">
        <v>5052</v>
      </c>
    </row>
    <row r="2818" spans="1:2" ht="17.100000000000001" customHeight="1" x14ac:dyDescent="0.3">
      <c r="A2818" s="12" t="s">
        <v>5053</v>
      </c>
      <c r="B2818" s="13" t="s">
        <v>5054</v>
      </c>
    </row>
    <row r="2819" spans="1:2" ht="17.100000000000001" customHeight="1" x14ac:dyDescent="0.3">
      <c r="A2819" s="12" t="s">
        <v>5055</v>
      </c>
      <c r="B2819" s="13" t="s">
        <v>5056</v>
      </c>
    </row>
    <row r="2820" spans="1:2" ht="17.100000000000001" customHeight="1" x14ac:dyDescent="0.3">
      <c r="A2820" s="12" t="s">
        <v>5057</v>
      </c>
      <c r="B2820" s="13" t="s">
        <v>5058</v>
      </c>
    </row>
    <row r="2821" spans="1:2" ht="17.100000000000001" customHeight="1" x14ac:dyDescent="0.3">
      <c r="A2821" s="12" t="s">
        <v>5059</v>
      </c>
      <c r="B2821" s="13" t="s">
        <v>5060</v>
      </c>
    </row>
    <row r="2822" spans="1:2" ht="27.9" customHeight="1" x14ac:dyDescent="0.3">
      <c r="A2822" s="12" t="s">
        <v>5061</v>
      </c>
      <c r="B2822" s="13" t="s">
        <v>5062</v>
      </c>
    </row>
    <row r="2823" spans="1:2" ht="30.9" customHeight="1" x14ac:dyDescent="0.3">
      <c r="A2823" s="12" t="s">
        <v>5063</v>
      </c>
      <c r="B2823" s="13" t="s">
        <v>5064</v>
      </c>
    </row>
    <row r="2824" spans="1:2" ht="17.100000000000001" customHeight="1" x14ac:dyDescent="0.3">
      <c r="A2824" s="12" t="s">
        <v>5065</v>
      </c>
      <c r="B2824" s="13" t="s">
        <v>5066</v>
      </c>
    </row>
    <row r="2825" spans="1:2" ht="17.100000000000001" customHeight="1" x14ac:dyDescent="0.3">
      <c r="A2825" s="12" t="s">
        <v>5067</v>
      </c>
      <c r="B2825" s="13" t="s">
        <v>5068</v>
      </c>
    </row>
    <row r="2826" spans="1:2" ht="17.100000000000001" customHeight="1" x14ac:dyDescent="0.3">
      <c r="A2826" s="12" t="s">
        <v>5069</v>
      </c>
      <c r="B2826" s="13" t="s">
        <v>5070</v>
      </c>
    </row>
    <row r="2827" spans="1:2" ht="17.100000000000001" customHeight="1" x14ac:dyDescent="0.3">
      <c r="A2827" s="12" t="s">
        <v>5071</v>
      </c>
      <c r="B2827" s="13" t="s">
        <v>5070</v>
      </c>
    </row>
    <row r="2828" spans="1:2" ht="27.9" customHeight="1" x14ac:dyDescent="0.3">
      <c r="A2828" s="12" t="s">
        <v>5072</v>
      </c>
      <c r="B2828" s="13" t="s">
        <v>5073</v>
      </c>
    </row>
    <row r="2829" spans="1:2" ht="27.9" customHeight="1" x14ac:dyDescent="0.3">
      <c r="A2829" s="12" t="s">
        <v>5074</v>
      </c>
      <c r="B2829" s="13" t="s">
        <v>5073</v>
      </c>
    </row>
    <row r="2830" spans="1:2" ht="17.100000000000001" customHeight="1" x14ac:dyDescent="0.3">
      <c r="A2830" s="12" t="s">
        <v>5075</v>
      </c>
      <c r="B2830" s="13" t="s">
        <v>5076</v>
      </c>
    </row>
    <row r="2831" spans="1:2" ht="17.100000000000001" customHeight="1" x14ac:dyDescent="0.3">
      <c r="A2831" s="12" t="s">
        <v>5077</v>
      </c>
      <c r="B2831" s="13" t="s">
        <v>5076</v>
      </c>
    </row>
    <row r="2832" spans="1:2" ht="17.100000000000001" customHeight="1" x14ac:dyDescent="0.3">
      <c r="A2832" s="12" t="s">
        <v>5078</v>
      </c>
      <c r="B2832" s="13" t="s">
        <v>5079</v>
      </c>
    </row>
    <row r="2833" spans="1:2" ht="17.100000000000001" customHeight="1" x14ac:dyDescent="0.3">
      <c r="A2833" s="12" t="s">
        <v>5080</v>
      </c>
      <c r="B2833" s="13" t="s">
        <v>5081</v>
      </c>
    </row>
    <row r="2834" spans="1:2" ht="17.100000000000001" customHeight="1" x14ac:dyDescent="0.3">
      <c r="A2834" s="12" t="s">
        <v>5082</v>
      </c>
      <c r="B2834" s="13" t="s">
        <v>5083</v>
      </c>
    </row>
    <row r="2835" spans="1:2" ht="17.100000000000001" customHeight="1" x14ac:dyDescent="0.3">
      <c r="A2835" s="12" t="s">
        <v>5084</v>
      </c>
      <c r="B2835" s="13" t="s">
        <v>5085</v>
      </c>
    </row>
    <row r="2836" spans="1:2" ht="17.100000000000001" customHeight="1" x14ac:dyDescent="0.3">
      <c r="A2836" s="12" t="s">
        <v>5086</v>
      </c>
      <c r="B2836" s="13" t="s">
        <v>5085</v>
      </c>
    </row>
    <row r="2837" spans="1:2" ht="17.100000000000001" customHeight="1" x14ac:dyDescent="0.3">
      <c r="A2837" s="14" t="s">
        <v>5087</v>
      </c>
      <c r="B2837" s="13" t="s">
        <v>5088</v>
      </c>
    </row>
    <row r="2838" spans="1:2" ht="17.100000000000001" customHeight="1" x14ac:dyDescent="0.3">
      <c r="A2838" s="12" t="s">
        <v>5089</v>
      </c>
      <c r="B2838" s="13" t="s">
        <v>5090</v>
      </c>
    </row>
    <row r="2839" spans="1:2" ht="17.100000000000001" customHeight="1" x14ac:dyDescent="0.3">
      <c r="A2839" s="12" t="s">
        <v>5091</v>
      </c>
      <c r="B2839" s="13" t="s">
        <v>5092</v>
      </c>
    </row>
    <row r="2840" spans="1:2" ht="17.100000000000001" customHeight="1" x14ac:dyDescent="0.3">
      <c r="A2840" s="12" t="s">
        <v>5093</v>
      </c>
      <c r="B2840" s="13" t="s">
        <v>5094</v>
      </c>
    </row>
    <row r="2841" spans="1:2" ht="17.100000000000001" customHeight="1" x14ac:dyDescent="0.3">
      <c r="A2841" s="12" t="s">
        <v>5095</v>
      </c>
      <c r="B2841" s="13" t="s">
        <v>5096</v>
      </c>
    </row>
    <row r="2842" spans="1:2" ht="17.100000000000001" customHeight="1" x14ac:dyDescent="0.3">
      <c r="A2842" s="12" t="s">
        <v>5097</v>
      </c>
      <c r="B2842" s="13" t="s">
        <v>5098</v>
      </c>
    </row>
    <row r="2843" spans="1:2" ht="17.100000000000001" customHeight="1" x14ac:dyDescent="0.3">
      <c r="A2843" s="12" t="s">
        <v>5099</v>
      </c>
      <c r="B2843" s="13" t="s">
        <v>5100</v>
      </c>
    </row>
    <row r="2844" spans="1:2" ht="17.100000000000001" customHeight="1" x14ac:dyDescent="0.3">
      <c r="A2844" s="12" t="s">
        <v>5101</v>
      </c>
      <c r="B2844" s="13" t="s">
        <v>5102</v>
      </c>
    </row>
    <row r="2845" spans="1:2" ht="17.100000000000001" customHeight="1" x14ac:dyDescent="0.3">
      <c r="A2845" s="12" t="s">
        <v>5103</v>
      </c>
      <c r="B2845" s="13" t="s">
        <v>5104</v>
      </c>
    </row>
    <row r="2846" spans="1:2" ht="17.100000000000001" customHeight="1" x14ac:dyDescent="0.3">
      <c r="A2846" s="12" t="s">
        <v>5105</v>
      </c>
      <c r="B2846" s="13" t="s">
        <v>5106</v>
      </c>
    </row>
    <row r="2847" spans="1:2" ht="17.100000000000001" customHeight="1" x14ac:dyDescent="0.3">
      <c r="A2847" s="12" t="s">
        <v>5107</v>
      </c>
      <c r="B2847" s="13" t="s">
        <v>5108</v>
      </c>
    </row>
    <row r="2848" spans="1:2" ht="17.100000000000001" customHeight="1" x14ac:dyDescent="0.3">
      <c r="A2848" s="12" t="s">
        <v>5109</v>
      </c>
      <c r="B2848" s="13" t="s">
        <v>5108</v>
      </c>
    </row>
    <row r="2849" spans="1:2" ht="17.100000000000001" customHeight="1" x14ac:dyDescent="0.3">
      <c r="A2849" s="12" t="s">
        <v>5110</v>
      </c>
      <c r="B2849" s="13" t="s">
        <v>5111</v>
      </c>
    </row>
    <row r="2850" spans="1:2" ht="17.100000000000001" customHeight="1" x14ac:dyDescent="0.3">
      <c r="A2850" s="12" t="s">
        <v>5112</v>
      </c>
      <c r="B2850" s="13" t="s">
        <v>5113</v>
      </c>
    </row>
    <row r="2851" spans="1:2" ht="17.100000000000001" customHeight="1" x14ac:dyDescent="0.3">
      <c r="A2851" s="12" t="s">
        <v>5114</v>
      </c>
      <c r="B2851" s="13" t="s">
        <v>5115</v>
      </c>
    </row>
    <row r="2852" spans="1:2" ht="17.100000000000001" customHeight="1" x14ac:dyDescent="0.3">
      <c r="A2852" s="12" t="s">
        <v>5116</v>
      </c>
      <c r="B2852" s="13" t="s">
        <v>5117</v>
      </c>
    </row>
    <row r="2853" spans="1:2" ht="17.100000000000001" customHeight="1" x14ac:dyDescent="0.3">
      <c r="A2853" s="12" t="s">
        <v>5118</v>
      </c>
      <c r="B2853" s="13" t="s">
        <v>5119</v>
      </c>
    </row>
    <row r="2854" spans="1:2" ht="17.100000000000001" customHeight="1" x14ac:dyDescent="0.3">
      <c r="A2854" s="12" t="s">
        <v>5120</v>
      </c>
      <c r="B2854" s="13" t="s">
        <v>5121</v>
      </c>
    </row>
    <row r="2855" spans="1:2" ht="17.100000000000001" customHeight="1" x14ac:dyDescent="0.3">
      <c r="A2855" s="12" t="s">
        <v>5122</v>
      </c>
      <c r="B2855" s="13" t="s">
        <v>5121</v>
      </c>
    </row>
    <row r="2856" spans="1:2" ht="17.100000000000001" customHeight="1" x14ac:dyDescent="0.3">
      <c r="A2856" s="14" t="s">
        <v>5123</v>
      </c>
      <c r="B2856" s="13" t="s">
        <v>5124</v>
      </c>
    </row>
    <row r="2857" spans="1:2" ht="17.100000000000001" customHeight="1" x14ac:dyDescent="0.3">
      <c r="A2857" s="12" t="s">
        <v>5125</v>
      </c>
      <c r="B2857" s="13" t="s">
        <v>5126</v>
      </c>
    </row>
    <row r="2858" spans="1:2" ht="27.9" customHeight="1" x14ac:dyDescent="0.3">
      <c r="A2858" s="12" t="s">
        <v>5127</v>
      </c>
      <c r="B2858" s="13" t="s">
        <v>5128</v>
      </c>
    </row>
    <row r="2859" spans="1:2" ht="17.100000000000001" customHeight="1" x14ac:dyDescent="0.3">
      <c r="A2859" s="12" t="s">
        <v>5129</v>
      </c>
      <c r="B2859" s="13" t="s">
        <v>5130</v>
      </c>
    </row>
    <row r="2860" spans="1:2" ht="21.9" customHeight="1" x14ac:dyDescent="0.3">
      <c r="A2860" s="12" t="s">
        <v>5131</v>
      </c>
      <c r="B2860" s="13" t="s">
        <v>5132</v>
      </c>
    </row>
    <row r="2861" spans="1:2" ht="20.100000000000001" customHeight="1" x14ac:dyDescent="0.3">
      <c r="A2861" s="12" t="s">
        <v>5133</v>
      </c>
      <c r="B2861" s="13" t="s">
        <v>5134</v>
      </c>
    </row>
    <row r="2862" spans="1:2" ht="20.100000000000001" customHeight="1" x14ac:dyDescent="0.3">
      <c r="A2862" s="12" t="s">
        <v>5135</v>
      </c>
      <c r="B2862" s="13" t="s">
        <v>5136</v>
      </c>
    </row>
    <row r="2863" spans="1:2" ht="20.100000000000001" customHeight="1" x14ac:dyDescent="0.3">
      <c r="A2863" s="12" t="s">
        <v>5137</v>
      </c>
      <c r="B2863" s="13" t="s">
        <v>5138</v>
      </c>
    </row>
    <row r="2864" spans="1:2" ht="30.9" customHeight="1" x14ac:dyDescent="0.3">
      <c r="A2864" s="12" t="s">
        <v>5139</v>
      </c>
      <c r="B2864" s="13" t="s">
        <v>5140</v>
      </c>
    </row>
    <row r="2865" spans="1:2" ht="20.100000000000001" customHeight="1" x14ac:dyDescent="0.3">
      <c r="A2865" s="12" t="s">
        <v>5141</v>
      </c>
      <c r="B2865" s="13" t="s">
        <v>5142</v>
      </c>
    </row>
    <row r="2866" spans="1:2" ht="20.100000000000001" customHeight="1" x14ac:dyDescent="0.3">
      <c r="A2866" s="12" t="s">
        <v>5143</v>
      </c>
      <c r="B2866" s="13" t="s">
        <v>5144</v>
      </c>
    </row>
    <row r="2867" spans="1:2" ht="20.100000000000001" customHeight="1" x14ac:dyDescent="0.3">
      <c r="A2867" s="12" t="s">
        <v>5145</v>
      </c>
      <c r="B2867" s="13" t="s">
        <v>5146</v>
      </c>
    </row>
    <row r="2868" spans="1:2" ht="20.100000000000001" customHeight="1" x14ac:dyDescent="0.3">
      <c r="A2868" s="12" t="s">
        <v>5147</v>
      </c>
      <c r="B2868" s="13" t="s">
        <v>5148</v>
      </c>
    </row>
    <row r="2869" spans="1:2" ht="20.100000000000001" customHeight="1" x14ac:dyDescent="0.3">
      <c r="A2869" s="12" t="s">
        <v>5149</v>
      </c>
      <c r="B2869" s="13" t="s">
        <v>5148</v>
      </c>
    </row>
    <row r="2870" spans="1:2" ht="20.100000000000001" customHeight="1" x14ac:dyDescent="0.3">
      <c r="A2870" s="12" t="s">
        <v>5150</v>
      </c>
      <c r="B2870" s="13" t="s">
        <v>5151</v>
      </c>
    </row>
    <row r="2871" spans="1:2" ht="20.100000000000001" customHeight="1" x14ac:dyDescent="0.3">
      <c r="A2871" s="12" t="s">
        <v>5152</v>
      </c>
      <c r="B2871" s="13" t="s">
        <v>5151</v>
      </c>
    </row>
    <row r="2872" spans="1:2" ht="20.100000000000001" customHeight="1" x14ac:dyDescent="0.3">
      <c r="A2872" s="12" t="s">
        <v>5153</v>
      </c>
      <c r="B2872" s="13" t="s">
        <v>5154</v>
      </c>
    </row>
    <row r="2873" spans="1:2" ht="20.100000000000001" customHeight="1" x14ac:dyDescent="0.3">
      <c r="A2873" s="12" t="s">
        <v>5155</v>
      </c>
      <c r="B2873" s="13" t="s">
        <v>5156</v>
      </c>
    </row>
    <row r="2874" spans="1:2" ht="20.100000000000001" customHeight="1" x14ac:dyDescent="0.3">
      <c r="A2874" s="12" t="s">
        <v>5157</v>
      </c>
      <c r="B2874" s="13" t="s">
        <v>5158</v>
      </c>
    </row>
    <row r="2875" spans="1:2" ht="20.100000000000001" customHeight="1" x14ac:dyDescent="0.3">
      <c r="A2875" s="12" t="s">
        <v>5159</v>
      </c>
      <c r="B2875" s="13" t="s">
        <v>5160</v>
      </c>
    </row>
    <row r="2876" spans="1:2" ht="20.100000000000001" customHeight="1" x14ac:dyDescent="0.3">
      <c r="A2876" s="12" t="s">
        <v>5161</v>
      </c>
      <c r="B2876" s="13" t="s">
        <v>5160</v>
      </c>
    </row>
    <row r="2877" spans="1:2" ht="20.100000000000001" customHeight="1" x14ac:dyDescent="0.3">
      <c r="A2877" s="14" t="s">
        <v>5162</v>
      </c>
      <c r="B2877" s="13" t="s">
        <v>5163</v>
      </c>
    </row>
    <row r="2878" spans="1:2" ht="20.100000000000001" customHeight="1" x14ac:dyDescent="0.3">
      <c r="A2878" s="12" t="s">
        <v>5164</v>
      </c>
      <c r="B2878" s="13" t="s">
        <v>5165</v>
      </c>
    </row>
    <row r="2879" spans="1:2" ht="20.100000000000001" customHeight="1" x14ac:dyDescent="0.3">
      <c r="A2879" s="12" t="s">
        <v>5166</v>
      </c>
      <c r="B2879" s="13" t="s">
        <v>5167</v>
      </c>
    </row>
    <row r="2880" spans="1:2" ht="20.100000000000001" customHeight="1" x14ac:dyDescent="0.3">
      <c r="A2880" s="12" t="s">
        <v>5168</v>
      </c>
      <c r="B2880" s="13" t="s">
        <v>5169</v>
      </c>
    </row>
    <row r="2881" spans="1:2" ht="20.100000000000001" customHeight="1" x14ac:dyDescent="0.3">
      <c r="A2881" s="12" t="s">
        <v>5170</v>
      </c>
      <c r="B2881" s="13" t="s">
        <v>5171</v>
      </c>
    </row>
    <row r="2882" spans="1:2" ht="20.100000000000001" customHeight="1" x14ac:dyDescent="0.3">
      <c r="A2882" s="12" t="s">
        <v>5172</v>
      </c>
      <c r="B2882" s="13" t="s">
        <v>5171</v>
      </c>
    </row>
    <row r="2883" spans="1:2" ht="20.100000000000001" customHeight="1" x14ac:dyDescent="0.3">
      <c r="A2883" s="14" t="s">
        <v>5173</v>
      </c>
      <c r="B2883" s="13" t="s">
        <v>5174</v>
      </c>
    </row>
    <row r="2884" spans="1:2" ht="20.100000000000001" customHeight="1" x14ac:dyDescent="0.3">
      <c r="A2884" s="12" t="s">
        <v>5175</v>
      </c>
      <c r="B2884" s="13" t="s">
        <v>5176</v>
      </c>
    </row>
    <row r="2885" spans="1:2" ht="20.100000000000001" customHeight="1" x14ac:dyDescent="0.3">
      <c r="A2885" s="12" t="s">
        <v>5177</v>
      </c>
      <c r="B2885" s="13" t="s">
        <v>5176</v>
      </c>
    </row>
    <row r="2886" spans="1:2" ht="30.9" customHeight="1" x14ac:dyDescent="0.3">
      <c r="A2886" s="12" t="s">
        <v>5178</v>
      </c>
      <c r="B2886" s="13" t="s">
        <v>5179</v>
      </c>
    </row>
    <row r="2887" spans="1:2" ht="30.9" customHeight="1" x14ac:dyDescent="0.3">
      <c r="A2887" s="12" t="s">
        <v>5180</v>
      </c>
      <c r="B2887" s="13" t="s">
        <v>5179</v>
      </c>
    </row>
    <row r="2888" spans="1:2" ht="20.100000000000001" customHeight="1" x14ac:dyDescent="0.3">
      <c r="A2888" s="12" t="s">
        <v>5181</v>
      </c>
      <c r="B2888" s="13" t="s">
        <v>5182</v>
      </c>
    </row>
    <row r="2889" spans="1:2" ht="20.100000000000001" customHeight="1" x14ac:dyDescent="0.3">
      <c r="A2889" s="12" t="s">
        <v>5183</v>
      </c>
      <c r="B2889" s="13" t="s">
        <v>5182</v>
      </c>
    </row>
    <row r="2890" spans="1:2" ht="20.100000000000001" customHeight="1" x14ac:dyDescent="0.3">
      <c r="A2890" s="14" t="s">
        <v>5184</v>
      </c>
      <c r="B2890" s="13" t="s">
        <v>5185</v>
      </c>
    </row>
    <row r="2891" spans="1:2" ht="20.100000000000001" customHeight="1" x14ac:dyDescent="0.3">
      <c r="A2891" s="12" t="s">
        <v>5186</v>
      </c>
      <c r="B2891" s="13" t="s">
        <v>5187</v>
      </c>
    </row>
    <row r="2892" spans="1:2" ht="21" customHeight="1" x14ac:dyDescent="0.3">
      <c r="A2892" s="12" t="s">
        <v>5188</v>
      </c>
      <c r="B2892" s="13" t="s">
        <v>5189</v>
      </c>
    </row>
    <row r="2893" spans="1:2" ht="18.899999999999999" customHeight="1" x14ac:dyDescent="0.3">
      <c r="A2893" s="12" t="s">
        <v>5190</v>
      </c>
      <c r="B2893" s="13" t="s">
        <v>5191</v>
      </c>
    </row>
    <row r="2894" spans="1:2" ht="18.899999999999999" customHeight="1" x14ac:dyDescent="0.3">
      <c r="A2894" s="12" t="s">
        <v>5192</v>
      </c>
      <c r="B2894" s="13" t="s">
        <v>5193</v>
      </c>
    </row>
    <row r="2895" spans="1:2" ht="18.899999999999999" customHeight="1" x14ac:dyDescent="0.3">
      <c r="A2895" s="12" t="s">
        <v>5194</v>
      </c>
      <c r="B2895" s="13" t="s">
        <v>5195</v>
      </c>
    </row>
    <row r="2896" spans="1:2" ht="30" customHeight="1" x14ac:dyDescent="0.3">
      <c r="A2896" s="12" t="s">
        <v>5196</v>
      </c>
      <c r="B2896" s="13" t="s">
        <v>5197</v>
      </c>
    </row>
    <row r="2897" spans="1:2" ht="30" customHeight="1" x14ac:dyDescent="0.3">
      <c r="A2897" s="12" t="s">
        <v>5198</v>
      </c>
      <c r="B2897" s="13" t="s">
        <v>5197</v>
      </c>
    </row>
    <row r="2898" spans="1:2" ht="18.899999999999999" customHeight="1" x14ac:dyDescent="0.3">
      <c r="A2898" s="12" t="s">
        <v>5199</v>
      </c>
      <c r="B2898" s="13" t="s">
        <v>5200</v>
      </c>
    </row>
    <row r="2899" spans="1:2" ht="18.899999999999999" customHeight="1" x14ac:dyDescent="0.3">
      <c r="A2899" s="12" t="s">
        <v>5201</v>
      </c>
      <c r="B2899" s="13" t="s">
        <v>5202</v>
      </c>
    </row>
    <row r="2900" spans="1:2" ht="18.899999999999999" customHeight="1" x14ac:dyDescent="0.3">
      <c r="A2900" s="12" t="s">
        <v>5203</v>
      </c>
      <c r="B2900" s="13" t="s">
        <v>5204</v>
      </c>
    </row>
    <row r="2901" spans="1:2" ht="30" customHeight="1" x14ac:dyDescent="0.3">
      <c r="A2901" s="12" t="s">
        <v>5205</v>
      </c>
      <c r="B2901" s="13" t="s">
        <v>5206</v>
      </c>
    </row>
    <row r="2902" spans="1:2" ht="18.899999999999999" customHeight="1" x14ac:dyDescent="0.3">
      <c r="A2902" s="12" t="s">
        <v>5207</v>
      </c>
      <c r="B2902" s="13" t="s">
        <v>5208</v>
      </c>
    </row>
    <row r="2903" spans="1:2" ht="18.899999999999999" customHeight="1" x14ac:dyDescent="0.3">
      <c r="A2903" s="12" t="s">
        <v>5209</v>
      </c>
      <c r="B2903" s="13" t="s">
        <v>5208</v>
      </c>
    </row>
    <row r="2904" spans="1:2" ht="39.9" customHeight="1" x14ac:dyDescent="0.3">
      <c r="A2904" s="12" t="s">
        <v>5210</v>
      </c>
      <c r="B2904" s="13" t="s">
        <v>5211</v>
      </c>
    </row>
    <row r="2905" spans="1:2" ht="30" customHeight="1" x14ac:dyDescent="0.3">
      <c r="A2905" s="12" t="s">
        <v>5212</v>
      </c>
      <c r="B2905" s="13" t="s">
        <v>5213</v>
      </c>
    </row>
    <row r="2906" spans="1:2" ht="18.899999999999999" customHeight="1" x14ac:dyDescent="0.3">
      <c r="A2906" s="12" t="s">
        <v>5214</v>
      </c>
      <c r="B2906" s="13" t="s">
        <v>5215</v>
      </c>
    </row>
    <row r="2907" spans="1:2" ht="18.899999999999999" customHeight="1" x14ac:dyDescent="0.3">
      <c r="A2907" s="12" t="s">
        <v>5216</v>
      </c>
      <c r="B2907" s="13" t="s">
        <v>5217</v>
      </c>
    </row>
    <row r="2908" spans="1:2" ht="18.899999999999999" customHeight="1" x14ac:dyDescent="0.3">
      <c r="A2908" s="12" t="s">
        <v>5218</v>
      </c>
      <c r="B2908" s="13" t="s">
        <v>5217</v>
      </c>
    </row>
    <row r="2909" spans="1:2" ht="18.899999999999999" customHeight="1" x14ac:dyDescent="0.3">
      <c r="A2909" s="14">
        <v>29</v>
      </c>
      <c r="B2909" s="13" t="s">
        <v>5219</v>
      </c>
    </row>
    <row r="2910" spans="1:2" ht="18.899999999999999" customHeight="1" x14ac:dyDescent="0.3">
      <c r="A2910" s="16" t="s">
        <v>5220</v>
      </c>
      <c r="B2910" s="20" t="s">
        <v>5221</v>
      </c>
    </row>
    <row r="2911" spans="1:2" ht="18.899999999999999" customHeight="1" x14ac:dyDescent="0.3">
      <c r="A2911" s="16" t="s">
        <v>5222</v>
      </c>
      <c r="B2911" s="17" t="s">
        <v>5221</v>
      </c>
    </row>
    <row r="2912" spans="1:2" ht="18.899999999999999" customHeight="1" x14ac:dyDescent="0.3">
      <c r="A2912" s="16" t="s">
        <v>5223</v>
      </c>
      <c r="B2912" s="17" t="s">
        <v>5224</v>
      </c>
    </row>
    <row r="2913" spans="1:2" ht="18.899999999999999" customHeight="1" x14ac:dyDescent="0.3">
      <c r="A2913" s="14" t="s">
        <v>5225</v>
      </c>
      <c r="B2913" s="13" t="s">
        <v>5226</v>
      </c>
    </row>
    <row r="2914" spans="1:2" ht="18.899999999999999" customHeight="1" x14ac:dyDescent="0.3">
      <c r="A2914" s="14" t="s">
        <v>5227</v>
      </c>
      <c r="B2914" s="13" t="s">
        <v>5228</v>
      </c>
    </row>
    <row r="2915" spans="1:2" ht="18.899999999999999" customHeight="1" x14ac:dyDescent="0.3">
      <c r="A2915" s="14" t="s">
        <v>5229</v>
      </c>
      <c r="B2915" s="13" t="s">
        <v>5230</v>
      </c>
    </row>
    <row r="2916" spans="1:2" ht="18.899999999999999" customHeight="1" x14ac:dyDescent="0.3">
      <c r="A2916" s="14" t="s">
        <v>5231</v>
      </c>
      <c r="B2916" s="13" t="s">
        <v>5232</v>
      </c>
    </row>
    <row r="2917" spans="1:2" ht="18.899999999999999" customHeight="1" x14ac:dyDescent="0.3">
      <c r="A2917" s="14" t="s">
        <v>5233</v>
      </c>
      <c r="B2917" s="13" t="s">
        <v>5234</v>
      </c>
    </row>
    <row r="2918" spans="1:2" ht="18.899999999999999" customHeight="1" x14ac:dyDescent="0.3">
      <c r="A2918" s="14" t="s">
        <v>5235</v>
      </c>
      <c r="B2918" s="13" t="s">
        <v>5236</v>
      </c>
    </row>
    <row r="2919" spans="1:2" ht="30" customHeight="1" x14ac:dyDescent="0.3">
      <c r="A2919" s="14" t="s">
        <v>5237</v>
      </c>
      <c r="B2919" s="13" t="s">
        <v>5238</v>
      </c>
    </row>
    <row r="2920" spans="1:2" ht="18.899999999999999" customHeight="1" x14ac:dyDescent="0.3">
      <c r="A2920" s="14" t="s">
        <v>5239</v>
      </c>
      <c r="B2920" s="13" t="s">
        <v>5240</v>
      </c>
    </row>
    <row r="2921" spans="1:2" ht="18.899999999999999" customHeight="1" x14ac:dyDescent="0.3">
      <c r="A2921" s="14" t="s">
        <v>5241</v>
      </c>
      <c r="B2921" s="13" t="s">
        <v>5242</v>
      </c>
    </row>
    <row r="2922" spans="1:2" ht="18.899999999999999" customHeight="1" x14ac:dyDescent="0.3">
      <c r="A2922" s="14" t="s">
        <v>5243</v>
      </c>
      <c r="B2922" s="13" t="s">
        <v>5242</v>
      </c>
    </row>
    <row r="2923" spans="1:2" ht="18.899999999999999" customHeight="1" x14ac:dyDescent="0.3">
      <c r="A2923" s="14" t="s">
        <v>5244</v>
      </c>
      <c r="B2923" s="13" t="s">
        <v>5245</v>
      </c>
    </row>
    <row r="2924" spans="1:2" ht="30.9" customHeight="1" x14ac:dyDescent="0.3">
      <c r="A2924" s="14" t="s">
        <v>5246</v>
      </c>
      <c r="B2924" s="13" t="s">
        <v>5247</v>
      </c>
    </row>
    <row r="2925" spans="1:2" ht="18" customHeight="1" x14ac:dyDescent="0.3">
      <c r="A2925" s="14" t="s">
        <v>5248</v>
      </c>
      <c r="B2925" s="13" t="s">
        <v>5249</v>
      </c>
    </row>
    <row r="2926" spans="1:2" ht="18" customHeight="1" x14ac:dyDescent="0.3">
      <c r="A2926" s="14" t="s">
        <v>5250</v>
      </c>
      <c r="B2926" s="13" t="s">
        <v>5251</v>
      </c>
    </row>
    <row r="2927" spans="1:2" ht="18" customHeight="1" x14ac:dyDescent="0.3">
      <c r="A2927" s="14" t="s">
        <v>5252</v>
      </c>
      <c r="B2927" s="13" t="s">
        <v>5253</v>
      </c>
    </row>
    <row r="2928" spans="1:2" ht="18" customHeight="1" x14ac:dyDescent="0.3">
      <c r="A2928" s="14" t="s">
        <v>5254</v>
      </c>
      <c r="B2928" s="13" t="s">
        <v>5255</v>
      </c>
    </row>
    <row r="2929" spans="1:2" ht="18" customHeight="1" x14ac:dyDescent="0.3">
      <c r="A2929" s="14" t="s">
        <v>5256</v>
      </c>
      <c r="B2929" s="13" t="s">
        <v>5257</v>
      </c>
    </row>
    <row r="2930" spans="1:2" ht="18" customHeight="1" x14ac:dyDescent="0.3">
      <c r="A2930" s="14" t="s">
        <v>5258</v>
      </c>
      <c r="B2930" s="13" t="s">
        <v>5259</v>
      </c>
    </row>
    <row r="2931" spans="1:2" ht="18" customHeight="1" x14ac:dyDescent="0.3">
      <c r="A2931" s="14" t="s">
        <v>5260</v>
      </c>
      <c r="B2931" s="13" t="s">
        <v>5261</v>
      </c>
    </row>
    <row r="2932" spans="1:2" ht="18" customHeight="1" x14ac:dyDescent="0.3">
      <c r="A2932" s="14" t="s">
        <v>5262</v>
      </c>
      <c r="B2932" s="13" t="s">
        <v>5263</v>
      </c>
    </row>
    <row r="2933" spans="1:2" ht="18" customHeight="1" x14ac:dyDescent="0.3">
      <c r="A2933" s="14" t="s">
        <v>5264</v>
      </c>
      <c r="B2933" s="13" t="s">
        <v>5263</v>
      </c>
    </row>
    <row r="2934" spans="1:2" ht="18" customHeight="1" x14ac:dyDescent="0.3">
      <c r="A2934" s="14" t="s">
        <v>5265</v>
      </c>
      <c r="B2934" s="13" t="s">
        <v>5266</v>
      </c>
    </row>
    <row r="2935" spans="1:2" ht="18" customHeight="1" x14ac:dyDescent="0.3">
      <c r="A2935" s="14" t="s">
        <v>5267</v>
      </c>
      <c r="B2935" s="13" t="s">
        <v>5266</v>
      </c>
    </row>
    <row r="2936" spans="1:2" ht="18" customHeight="1" x14ac:dyDescent="0.3">
      <c r="A2936" s="12" t="s">
        <v>5268</v>
      </c>
      <c r="B2936" s="13" t="s">
        <v>5269</v>
      </c>
    </row>
    <row r="2937" spans="1:2" ht="18" customHeight="1" x14ac:dyDescent="0.3">
      <c r="A2937" s="12" t="s">
        <v>5270</v>
      </c>
      <c r="B2937" s="13" t="s">
        <v>5269</v>
      </c>
    </row>
    <row r="2938" spans="1:2" ht="18" customHeight="1" x14ac:dyDescent="0.3">
      <c r="A2938" s="12" t="s">
        <v>5271</v>
      </c>
      <c r="B2938" s="13" t="s">
        <v>5272</v>
      </c>
    </row>
    <row r="2939" spans="1:2" ht="18" customHeight="1" x14ac:dyDescent="0.3">
      <c r="A2939" s="12" t="s">
        <v>5273</v>
      </c>
      <c r="B2939" s="13" t="s">
        <v>5274</v>
      </c>
    </row>
    <row r="2940" spans="1:2" ht="18" customHeight="1" x14ac:dyDescent="0.3">
      <c r="A2940" s="12" t="s">
        <v>5275</v>
      </c>
      <c r="B2940" s="13" t="s">
        <v>5276</v>
      </c>
    </row>
    <row r="2941" spans="1:2" ht="18" customHeight="1" x14ac:dyDescent="0.3">
      <c r="A2941" s="12" t="s">
        <v>5277</v>
      </c>
      <c r="B2941" s="13" t="s">
        <v>5278</v>
      </c>
    </row>
    <row r="2942" spans="1:2" ht="18" customHeight="1" x14ac:dyDescent="0.3">
      <c r="A2942" s="12" t="s">
        <v>5279</v>
      </c>
      <c r="B2942" s="13" t="s">
        <v>5280</v>
      </c>
    </row>
    <row r="2943" spans="1:2" ht="18" customHeight="1" x14ac:dyDescent="0.3">
      <c r="A2943" s="12" t="s">
        <v>5281</v>
      </c>
      <c r="B2943" s="13" t="s">
        <v>5280</v>
      </c>
    </row>
    <row r="2944" spans="1:2" ht="18" customHeight="1" x14ac:dyDescent="0.3">
      <c r="A2944" s="12" t="s">
        <v>5282</v>
      </c>
      <c r="B2944" s="13" t="s">
        <v>5283</v>
      </c>
    </row>
    <row r="2945" spans="1:2" ht="18" customHeight="1" x14ac:dyDescent="0.3">
      <c r="A2945" s="12" t="s">
        <v>5284</v>
      </c>
      <c r="B2945" s="13" t="s">
        <v>5283</v>
      </c>
    </row>
    <row r="2946" spans="1:2" ht="18" customHeight="1" x14ac:dyDescent="0.3">
      <c r="A2946" s="12" t="s">
        <v>5285</v>
      </c>
      <c r="B2946" s="13" t="s">
        <v>5286</v>
      </c>
    </row>
    <row r="2947" spans="1:2" ht="18" customHeight="1" x14ac:dyDescent="0.3">
      <c r="A2947" s="12" t="s">
        <v>5287</v>
      </c>
      <c r="B2947" s="13" t="s">
        <v>5286</v>
      </c>
    </row>
    <row r="2948" spans="1:2" ht="18" customHeight="1" x14ac:dyDescent="0.3">
      <c r="A2948" s="12" t="s">
        <v>5288</v>
      </c>
      <c r="B2948" s="13" t="s">
        <v>5289</v>
      </c>
    </row>
    <row r="2949" spans="1:2" ht="18" customHeight="1" x14ac:dyDescent="0.3">
      <c r="A2949" s="12" t="s">
        <v>5290</v>
      </c>
      <c r="B2949" s="13" t="s">
        <v>5289</v>
      </c>
    </row>
    <row r="2950" spans="1:2" ht="18" customHeight="1" x14ac:dyDescent="0.3">
      <c r="A2950" s="14" t="s">
        <v>5291</v>
      </c>
      <c r="B2950" s="13" t="s">
        <v>5292</v>
      </c>
    </row>
    <row r="2951" spans="1:2" ht="18" customHeight="1" x14ac:dyDescent="0.3">
      <c r="A2951" s="14" t="s">
        <v>5293</v>
      </c>
      <c r="B2951" s="13" t="s">
        <v>5294</v>
      </c>
    </row>
    <row r="2952" spans="1:2" ht="18" customHeight="1" x14ac:dyDescent="0.3">
      <c r="A2952" s="12" t="s">
        <v>5295</v>
      </c>
      <c r="B2952" s="13" t="s">
        <v>5296</v>
      </c>
    </row>
    <row r="2953" spans="1:2" ht="18" customHeight="1" x14ac:dyDescent="0.3">
      <c r="A2953" s="12" t="s">
        <v>5297</v>
      </c>
      <c r="B2953" s="13" t="s">
        <v>5296</v>
      </c>
    </row>
    <row r="2954" spans="1:2" ht="18" customHeight="1" x14ac:dyDescent="0.3">
      <c r="A2954" s="12" t="s">
        <v>5298</v>
      </c>
      <c r="B2954" s="13" t="s">
        <v>5299</v>
      </c>
    </row>
    <row r="2955" spans="1:2" ht="27.9" customHeight="1" x14ac:dyDescent="0.3">
      <c r="A2955" s="12" t="s">
        <v>5300</v>
      </c>
      <c r="B2955" s="13" t="s">
        <v>5301</v>
      </c>
    </row>
    <row r="2956" spans="1:2" ht="18" customHeight="1" x14ac:dyDescent="0.3">
      <c r="A2956" s="12" t="s">
        <v>5302</v>
      </c>
      <c r="B2956" s="13" t="s">
        <v>5303</v>
      </c>
    </row>
    <row r="2957" spans="1:2" ht="18" customHeight="1" x14ac:dyDescent="0.3">
      <c r="A2957" s="12" t="s">
        <v>5304</v>
      </c>
      <c r="B2957" s="13" t="s">
        <v>5305</v>
      </c>
    </row>
    <row r="2958" spans="1:2" ht="18" customHeight="1" x14ac:dyDescent="0.3">
      <c r="A2958" s="12" t="s">
        <v>5306</v>
      </c>
      <c r="B2958" s="13" t="s">
        <v>5307</v>
      </c>
    </row>
    <row r="2959" spans="1:2" ht="18" customHeight="1" x14ac:dyDescent="0.3">
      <c r="A2959" s="12" t="s">
        <v>5308</v>
      </c>
      <c r="B2959" s="13" t="s">
        <v>5307</v>
      </c>
    </row>
    <row r="2960" spans="1:2" ht="18" customHeight="1" x14ac:dyDescent="0.3">
      <c r="A2960" s="12" t="s">
        <v>5309</v>
      </c>
      <c r="B2960" s="13" t="s">
        <v>5310</v>
      </c>
    </row>
    <row r="2961" spans="1:2" ht="21" customHeight="1" x14ac:dyDescent="0.3">
      <c r="A2961" s="12" t="s">
        <v>5311</v>
      </c>
      <c r="B2961" s="13" t="s">
        <v>5310</v>
      </c>
    </row>
    <row r="2962" spans="1:2" ht="18" customHeight="1" x14ac:dyDescent="0.3">
      <c r="A2962" s="14" t="s">
        <v>5312</v>
      </c>
      <c r="B2962" s="13" t="s">
        <v>5313</v>
      </c>
    </row>
    <row r="2963" spans="1:2" ht="18" customHeight="1" x14ac:dyDescent="0.3">
      <c r="A2963" s="12" t="s">
        <v>5314</v>
      </c>
      <c r="B2963" s="13" t="s">
        <v>5315</v>
      </c>
    </row>
    <row r="2964" spans="1:2" ht="18" customHeight="1" x14ac:dyDescent="0.3">
      <c r="A2964" s="12" t="s">
        <v>5316</v>
      </c>
      <c r="B2964" s="13" t="s">
        <v>5315</v>
      </c>
    </row>
    <row r="2965" spans="1:2" ht="18" customHeight="1" x14ac:dyDescent="0.3">
      <c r="A2965" s="12" t="s">
        <v>5317</v>
      </c>
      <c r="B2965" s="13" t="s">
        <v>5318</v>
      </c>
    </row>
    <row r="2966" spans="1:2" ht="18" customHeight="1" x14ac:dyDescent="0.3">
      <c r="A2966" s="12" t="s">
        <v>5319</v>
      </c>
      <c r="B2966" s="13" t="s">
        <v>5318</v>
      </c>
    </row>
    <row r="2967" spans="1:2" ht="18" customHeight="1" x14ac:dyDescent="0.3">
      <c r="A2967" s="12" t="s">
        <v>5320</v>
      </c>
      <c r="B2967" s="13" t="s">
        <v>5321</v>
      </c>
    </row>
    <row r="2968" spans="1:2" ht="18" customHeight="1" x14ac:dyDescent="0.3">
      <c r="A2968" s="12" t="s">
        <v>5322</v>
      </c>
      <c r="B2968" s="13" t="s">
        <v>5321</v>
      </c>
    </row>
    <row r="2969" spans="1:2" ht="29.1" customHeight="1" x14ac:dyDescent="0.3">
      <c r="A2969" s="12" t="s">
        <v>5323</v>
      </c>
      <c r="B2969" s="13" t="s">
        <v>5324</v>
      </c>
    </row>
    <row r="2970" spans="1:2" ht="18" customHeight="1" x14ac:dyDescent="0.3">
      <c r="A2970" s="12" t="s">
        <v>5325</v>
      </c>
      <c r="B2970" s="13" t="s">
        <v>5326</v>
      </c>
    </row>
    <row r="2971" spans="1:2" ht="18" customHeight="1" x14ac:dyDescent="0.3">
      <c r="A2971" s="12" t="s">
        <v>5327</v>
      </c>
      <c r="B2971" s="13" t="s">
        <v>5328</v>
      </c>
    </row>
    <row r="2972" spans="1:2" ht="18" customHeight="1" x14ac:dyDescent="0.3">
      <c r="A2972" s="12" t="s">
        <v>5329</v>
      </c>
      <c r="B2972" s="13" t="s">
        <v>5330</v>
      </c>
    </row>
    <row r="2973" spans="1:2" ht="18" customHeight="1" x14ac:dyDescent="0.3">
      <c r="A2973" s="14">
        <v>30</v>
      </c>
      <c r="B2973" s="13" t="s">
        <v>5331</v>
      </c>
    </row>
    <row r="2974" spans="1:2" ht="18" customHeight="1" x14ac:dyDescent="0.3">
      <c r="A2974" s="14" t="s">
        <v>5332</v>
      </c>
      <c r="B2974" s="13" t="s">
        <v>5333</v>
      </c>
    </row>
    <row r="2975" spans="1:2" ht="18" customHeight="1" x14ac:dyDescent="0.3">
      <c r="A2975" s="14" t="s">
        <v>5334</v>
      </c>
      <c r="B2975" s="13" t="s">
        <v>5335</v>
      </c>
    </row>
    <row r="2976" spans="1:2" ht="18" customHeight="1" x14ac:dyDescent="0.3">
      <c r="A2976" s="14" t="s">
        <v>5336</v>
      </c>
      <c r="B2976" s="13" t="s">
        <v>5337</v>
      </c>
    </row>
    <row r="2977" spans="1:2" ht="18" customHeight="1" x14ac:dyDescent="0.3">
      <c r="A2977" s="21" t="s">
        <v>5338</v>
      </c>
      <c r="B2977" s="13" t="s">
        <v>5337</v>
      </c>
    </row>
    <row r="2978" spans="1:2" ht="18" customHeight="1" x14ac:dyDescent="0.3">
      <c r="A2978" s="14" t="s">
        <v>5339</v>
      </c>
      <c r="B2978" s="13" t="s">
        <v>5340</v>
      </c>
    </row>
    <row r="2979" spans="1:2" ht="18" customHeight="1" x14ac:dyDescent="0.3">
      <c r="A2979" s="14" t="s">
        <v>5341</v>
      </c>
      <c r="B2979" s="13" t="s">
        <v>5342</v>
      </c>
    </row>
    <row r="2980" spans="1:2" ht="18" customHeight="1" x14ac:dyDescent="0.3">
      <c r="A2980" s="14" t="s">
        <v>5343</v>
      </c>
      <c r="B2980" s="13" t="s">
        <v>5344</v>
      </c>
    </row>
    <row r="2981" spans="1:2" ht="18" customHeight="1" x14ac:dyDescent="0.3">
      <c r="A2981" s="14" t="s">
        <v>5345</v>
      </c>
      <c r="B2981" s="13" t="s">
        <v>5346</v>
      </c>
    </row>
    <row r="2982" spans="1:2" ht="18" customHeight="1" x14ac:dyDescent="0.3">
      <c r="A2982" s="14" t="s">
        <v>5347</v>
      </c>
      <c r="B2982" s="13" t="s">
        <v>5348</v>
      </c>
    </row>
    <row r="2983" spans="1:2" ht="18" customHeight="1" x14ac:dyDescent="0.3">
      <c r="A2983" s="14" t="s">
        <v>5349</v>
      </c>
      <c r="B2983" s="13" t="s">
        <v>5350</v>
      </c>
    </row>
    <row r="2984" spans="1:2" ht="18" customHeight="1" x14ac:dyDescent="0.3">
      <c r="A2984" s="14" t="s">
        <v>5351</v>
      </c>
      <c r="B2984" s="13" t="s">
        <v>5352</v>
      </c>
    </row>
    <row r="2985" spans="1:2" ht="18" customHeight="1" x14ac:dyDescent="0.3">
      <c r="A2985" s="14" t="s">
        <v>5353</v>
      </c>
      <c r="B2985" s="13" t="s">
        <v>5354</v>
      </c>
    </row>
    <row r="2986" spans="1:2" ht="18" customHeight="1" x14ac:dyDescent="0.3">
      <c r="A2986" s="14" t="s">
        <v>5355</v>
      </c>
      <c r="B2986" s="13" t="s">
        <v>5356</v>
      </c>
    </row>
    <row r="2987" spans="1:2" ht="18" customHeight="1" x14ac:dyDescent="0.3">
      <c r="A2987" s="14" t="s">
        <v>5357</v>
      </c>
      <c r="B2987" s="13" t="s">
        <v>5358</v>
      </c>
    </row>
    <row r="2988" spans="1:2" ht="18" customHeight="1" x14ac:dyDescent="0.3">
      <c r="A2988" s="14" t="s">
        <v>5359</v>
      </c>
      <c r="B2988" s="13" t="s">
        <v>5358</v>
      </c>
    </row>
    <row r="2989" spans="1:2" ht="29.1" customHeight="1" x14ac:dyDescent="0.3">
      <c r="A2989" s="14" t="s">
        <v>5360</v>
      </c>
      <c r="B2989" s="13" t="s">
        <v>5361</v>
      </c>
    </row>
    <row r="2990" spans="1:2" ht="29.1" customHeight="1" x14ac:dyDescent="0.3">
      <c r="A2990" s="14" t="s">
        <v>5362</v>
      </c>
      <c r="B2990" s="13" t="s">
        <v>5361</v>
      </c>
    </row>
    <row r="2991" spans="1:2" ht="29.1" customHeight="1" x14ac:dyDescent="0.3">
      <c r="A2991" s="14" t="s">
        <v>5363</v>
      </c>
      <c r="B2991" s="13" t="s">
        <v>5364</v>
      </c>
    </row>
    <row r="2992" spans="1:2" ht="18" customHeight="1" x14ac:dyDescent="0.3">
      <c r="A2992" s="14" t="s">
        <v>5365</v>
      </c>
      <c r="B2992" s="13" t="s">
        <v>5366</v>
      </c>
    </row>
    <row r="2993" spans="1:2" ht="18" customHeight="1" x14ac:dyDescent="0.3">
      <c r="A2993" s="14" t="s">
        <v>5367</v>
      </c>
      <c r="B2993" s="13" t="s">
        <v>5368</v>
      </c>
    </row>
    <row r="2994" spans="1:2" ht="18" customHeight="1" x14ac:dyDescent="0.3">
      <c r="A2994" s="14" t="s">
        <v>5369</v>
      </c>
      <c r="B2994" s="13" t="s">
        <v>5370</v>
      </c>
    </row>
    <row r="2995" spans="1:2" ht="18" customHeight="1" x14ac:dyDescent="0.3">
      <c r="A2995" s="14" t="s">
        <v>5371</v>
      </c>
      <c r="B2995" s="13" t="s">
        <v>5372</v>
      </c>
    </row>
    <row r="2996" spans="1:2" ht="20.100000000000001" customHeight="1" x14ac:dyDescent="0.3">
      <c r="A2996" s="14" t="s">
        <v>5373</v>
      </c>
      <c r="B2996" s="13" t="s">
        <v>5372</v>
      </c>
    </row>
    <row r="2997" spans="1:2" ht="15.9" customHeight="1" x14ac:dyDescent="0.3">
      <c r="A2997" s="14" t="s">
        <v>5374</v>
      </c>
      <c r="B2997" s="13" t="s">
        <v>5375</v>
      </c>
    </row>
    <row r="2998" spans="1:2" ht="15.9" customHeight="1" x14ac:dyDescent="0.3">
      <c r="A2998" s="14" t="s">
        <v>5376</v>
      </c>
      <c r="B2998" s="13" t="s">
        <v>5377</v>
      </c>
    </row>
    <row r="2999" spans="1:2" ht="15.9" customHeight="1" x14ac:dyDescent="0.3">
      <c r="A2999" s="14" t="s">
        <v>5378</v>
      </c>
      <c r="B2999" s="13" t="s">
        <v>5379</v>
      </c>
    </row>
    <row r="3000" spans="1:2" ht="15.9" customHeight="1" x14ac:dyDescent="0.3">
      <c r="A3000" s="14" t="s">
        <v>5380</v>
      </c>
      <c r="B3000" s="13" t="s">
        <v>5381</v>
      </c>
    </row>
    <row r="3001" spans="1:2" ht="15.9" customHeight="1" x14ac:dyDescent="0.3">
      <c r="A3001" s="14" t="s">
        <v>5382</v>
      </c>
      <c r="B3001" s="13" t="s">
        <v>5381</v>
      </c>
    </row>
    <row r="3002" spans="1:2" ht="15.9" customHeight="1" x14ac:dyDescent="0.3">
      <c r="A3002" s="14" t="s">
        <v>5383</v>
      </c>
      <c r="B3002" s="13" t="s">
        <v>5384</v>
      </c>
    </row>
    <row r="3003" spans="1:2" ht="15.9" customHeight="1" x14ac:dyDescent="0.3">
      <c r="A3003" s="14" t="s">
        <v>5385</v>
      </c>
      <c r="B3003" s="13" t="s">
        <v>5384</v>
      </c>
    </row>
    <row r="3004" spans="1:2" ht="15.9" customHeight="1" x14ac:dyDescent="0.3">
      <c r="A3004" s="12" t="s">
        <v>5386</v>
      </c>
      <c r="B3004" s="13" t="s">
        <v>5387</v>
      </c>
    </row>
    <row r="3005" spans="1:2" ht="15.9" customHeight="1" x14ac:dyDescent="0.3">
      <c r="A3005" s="12" t="s">
        <v>5388</v>
      </c>
      <c r="B3005" s="13" t="s">
        <v>5389</v>
      </c>
    </row>
    <row r="3006" spans="1:2" ht="15.9" customHeight="1" x14ac:dyDescent="0.3">
      <c r="A3006" s="12" t="s">
        <v>5390</v>
      </c>
      <c r="B3006" s="13" t="s">
        <v>5391</v>
      </c>
    </row>
    <row r="3007" spans="1:2" ht="15.9" customHeight="1" x14ac:dyDescent="0.3">
      <c r="A3007" s="12" t="s">
        <v>5392</v>
      </c>
      <c r="B3007" s="13" t="s">
        <v>5393</v>
      </c>
    </row>
    <row r="3008" spans="1:2" ht="27" customHeight="1" x14ac:dyDescent="0.3">
      <c r="A3008" s="12" t="s">
        <v>5394</v>
      </c>
      <c r="B3008" s="13" t="s">
        <v>5395</v>
      </c>
    </row>
    <row r="3009" spans="1:2" ht="27" customHeight="1" x14ac:dyDescent="0.3">
      <c r="A3009" s="12" t="s">
        <v>5396</v>
      </c>
      <c r="B3009" s="13" t="s">
        <v>5395</v>
      </c>
    </row>
    <row r="3010" spans="1:2" ht="15.9" customHeight="1" x14ac:dyDescent="0.3">
      <c r="A3010" s="12" t="s">
        <v>5397</v>
      </c>
      <c r="B3010" s="13" t="s">
        <v>5398</v>
      </c>
    </row>
    <row r="3011" spans="1:2" ht="15.9" customHeight="1" x14ac:dyDescent="0.3">
      <c r="A3011" s="12" t="s">
        <v>5399</v>
      </c>
      <c r="B3011" s="13" t="s">
        <v>5400</v>
      </c>
    </row>
    <row r="3012" spans="1:2" ht="15.9" customHeight="1" x14ac:dyDescent="0.3">
      <c r="A3012" s="12" t="s">
        <v>5401</v>
      </c>
      <c r="B3012" s="13" t="s">
        <v>5402</v>
      </c>
    </row>
    <row r="3013" spans="1:2" ht="15.9" customHeight="1" x14ac:dyDescent="0.3">
      <c r="A3013" s="12" t="s">
        <v>5403</v>
      </c>
      <c r="B3013" s="13" t="s">
        <v>5404</v>
      </c>
    </row>
    <row r="3014" spans="1:2" ht="27" customHeight="1" x14ac:dyDescent="0.3">
      <c r="A3014" s="12" t="s">
        <v>5405</v>
      </c>
      <c r="B3014" s="13" t="s">
        <v>5406</v>
      </c>
    </row>
    <row r="3015" spans="1:2" ht="27" customHeight="1" x14ac:dyDescent="0.3">
      <c r="A3015" s="12" t="s">
        <v>5407</v>
      </c>
      <c r="B3015" s="13" t="s">
        <v>5408</v>
      </c>
    </row>
    <row r="3016" spans="1:2" ht="27" customHeight="1" x14ac:dyDescent="0.3">
      <c r="A3016" s="12" t="s">
        <v>5409</v>
      </c>
      <c r="B3016" s="13" t="s">
        <v>5410</v>
      </c>
    </row>
    <row r="3017" spans="1:2" ht="15.9" customHeight="1" x14ac:dyDescent="0.3">
      <c r="A3017" s="12" t="s">
        <v>5411</v>
      </c>
      <c r="B3017" s="13" t="s">
        <v>5412</v>
      </c>
    </row>
    <row r="3018" spans="1:2" ht="15.9" customHeight="1" x14ac:dyDescent="0.3">
      <c r="A3018" s="12" t="s">
        <v>5413</v>
      </c>
      <c r="B3018" s="13" t="s">
        <v>5414</v>
      </c>
    </row>
    <row r="3019" spans="1:2" ht="15.9" customHeight="1" x14ac:dyDescent="0.3">
      <c r="A3019" s="14" t="s">
        <v>5415</v>
      </c>
      <c r="B3019" s="13" t="s">
        <v>5416</v>
      </c>
    </row>
    <row r="3020" spans="1:2" ht="15.9" customHeight="1" x14ac:dyDescent="0.3">
      <c r="A3020" s="14" t="s">
        <v>5417</v>
      </c>
      <c r="B3020" s="13" t="s">
        <v>5416</v>
      </c>
    </row>
    <row r="3021" spans="1:2" ht="15.9" customHeight="1" x14ac:dyDescent="0.3">
      <c r="A3021" s="12" t="s">
        <v>5418</v>
      </c>
      <c r="B3021" s="13" t="s">
        <v>5419</v>
      </c>
    </row>
    <row r="3022" spans="1:2" ht="15.9" customHeight="1" x14ac:dyDescent="0.3">
      <c r="A3022" s="12" t="s">
        <v>5420</v>
      </c>
      <c r="B3022" s="13" t="s">
        <v>5421</v>
      </c>
    </row>
    <row r="3023" spans="1:2" ht="15.9" customHeight="1" x14ac:dyDescent="0.3">
      <c r="A3023" s="12" t="s">
        <v>5422</v>
      </c>
      <c r="B3023" s="13" t="s">
        <v>5423</v>
      </c>
    </row>
    <row r="3024" spans="1:2" ht="15.9" customHeight="1" x14ac:dyDescent="0.3">
      <c r="A3024" s="12" t="s">
        <v>5424</v>
      </c>
      <c r="B3024" s="13" t="s">
        <v>5425</v>
      </c>
    </row>
    <row r="3025" spans="1:2" ht="15.9" customHeight="1" x14ac:dyDescent="0.3">
      <c r="A3025" s="12" t="s">
        <v>5426</v>
      </c>
      <c r="B3025" s="13" t="s">
        <v>5427</v>
      </c>
    </row>
    <row r="3026" spans="1:2" ht="15.9" customHeight="1" x14ac:dyDescent="0.3">
      <c r="A3026" s="12" t="s">
        <v>5428</v>
      </c>
      <c r="B3026" s="13" t="s">
        <v>5429</v>
      </c>
    </row>
    <row r="3027" spans="1:2" ht="15.9" customHeight="1" x14ac:dyDescent="0.3">
      <c r="A3027" s="12" t="s">
        <v>5430</v>
      </c>
      <c r="B3027" s="13" t="s">
        <v>5431</v>
      </c>
    </row>
    <row r="3028" spans="1:2" ht="15.9" customHeight="1" x14ac:dyDescent="0.3">
      <c r="A3028" s="12" t="s">
        <v>5432</v>
      </c>
      <c r="B3028" s="13" t="s">
        <v>5433</v>
      </c>
    </row>
    <row r="3029" spans="1:2" ht="15.9" customHeight="1" x14ac:dyDescent="0.3">
      <c r="A3029" s="12" t="s">
        <v>5434</v>
      </c>
      <c r="B3029" s="13" t="s">
        <v>5433</v>
      </c>
    </row>
    <row r="3030" spans="1:2" ht="15.9" customHeight="1" x14ac:dyDescent="0.3">
      <c r="A3030" s="12" t="s">
        <v>5435</v>
      </c>
      <c r="B3030" s="13" t="s">
        <v>5436</v>
      </c>
    </row>
    <row r="3031" spans="1:2" ht="15.9" customHeight="1" x14ac:dyDescent="0.3">
      <c r="A3031" s="12" t="s">
        <v>5437</v>
      </c>
      <c r="B3031" s="13" t="s">
        <v>5438</v>
      </c>
    </row>
    <row r="3032" spans="1:2" ht="15.9" customHeight="1" x14ac:dyDescent="0.3">
      <c r="A3032" s="12" t="s">
        <v>5439</v>
      </c>
      <c r="B3032" s="13" t="s">
        <v>5440</v>
      </c>
    </row>
    <row r="3033" spans="1:2" ht="15.9" customHeight="1" x14ac:dyDescent="0.3">
      <c r="A3033" s="12" t="s">
        <v>5441</v>
      </c>
      <c r="B3033" s="13" t="s">
        <v>5442</v>
      </c>
    </row>
    <row r="3034" spans="1:2" ht="15.9" customHeight="1" x14ac:dyDescent="0.3">
      <c r="A3034" s="12" t="s">
        <v>5443</v>
      </c>
      <c r="B3034" s="13" t="s">
        <v>5444</v>
      </c>
    </row>
    <row r="3035" spans="1:2" ht="21" customHeight="1" x14ac:dyDescent="0.3">
      <c r="A3035" s="12" t="s">
        <v>5445</v>
      </c>
      <c r="B3035" s="13" t="s">
        <v>5446</v>
      </c>
    </row>
    <row r="3036" spans="1:2" ht="18" customHeight="1" x14ac:dyDescent="0.3">
      <c r="A3036" s="12" t="s">
        <v>5447</v>
      </c>
      <c r="B3036" s="13" t="s">
        <v>5448</v>
      </c>
    </row>
    <row r="3037" spans="1:2" ht="18" customHeight="1" x14ac:dyDescent="0.3">
      <c r="A3037" s="12" t="s">
        <v>5449</v>
      </c>
      <c r="B3037" s="13" t="s">
        <v>5450</v>
      </c>
    </row>
    <row r="3038" spans="1:2" ht="18" customHeight="1" x14ac:dyDescent="0.3">
      <c r="A3038" s="12" t="s">
        <v>5451</v>
      </c>
      <c r="B3038" s="13" t="s">
        <v>5450</v>
      </c>
    </row>
    <row r="3039" spans="1:2" ht="18" customHeight="1" x14ac:dyDescent="0.3">
      <c r="A3039" s="12" t="s">
        <v>5452</v>
      </c>
      <c r="B3039" s="13" t="s">
        <v>5453</v>
      </c>
    </row>
    <row r="3040" spans="1:2" ht="18" customHeight="1" x14ac:dyDescent="0.3">
      <c r="A3040" s="12" t="s">
        <v>5454</v>
      </c>
      <c r="B3040" s="13" t="s">
        <v>5453</v>
      </c>
    </row>
    <row r="3041" spans="1:2" ht="18" customHeight="1" x14ac:dyDescent="0.3">
      <c r="A3041" s="12" t="s">
        <v>5455</v>
      </c>
      <c r="B3041" s="13" t="s">
        <v>5456</v>
      </c>
    </row>
    <row r="3042" spans="1:2" ht="18" customHeight="1" x14ac:dyDescent="0.3">
      <c r="A3042" s="12" t="s">
        <v>5457</v>
      </c>
      <c r="B3042" s="13" t="s">
        <v>5456</v>
      </c>
    </row>
    <row r="3043" spans="1:2" ht="18" customHeight="1" x14ac:dyDescent="0.3">
      <c r="A3043" s="14" t="s">
        <v>5458</v>
      </c>
      <c r="B3043" s="13" t="s">
        <v>5459</v>
      </c>
    </row>
    <row r="3044" spans="1:2" ht="18" customHeight="1" x14ac:dyDescent="0.3">
      <c r="A3044" s="14" t="s">
        <v>5460</v>
      </c>
      <c r="B3044" s="13" t="s">
        <v>5459</v>
      </c>
    </row>
    <row r="3045" spans="1:2" ht="18" customHeight="1" x14ac:dyDescent="0.3">
      <c r="A3045" s="12" t="s">
        <v>5461</v>
      </c>
      <c r="B3045" s="13" t="s">
        <v>5462</v>
      </c>
    </row>
    <row r="3046" spans="1:2" ht="18" customHeight="1" x14ac:dyDescent="0.3">
      <c r="A3046" s="12" t="s">
        <v>5463</v>
      </c>
      <c r="B3046" s="13" t="s">
        <v>5462</v>
      </c>
    </row>
    <row r="3047" spans="1:2" ht="18" customHeight="1" x14ac:dyDescent="0.3">
      <c r="A3047" s="12" t="s">
        <v>5464</v>
      </c>
      <c r="B3047" s="13" t="s">
        <v>5465</v>
      </c>
    </row>
    <row r="3048" spans="1:2" ht="18" customHeight="1" x14ac:dyDescent="0.3">
      <c r="A3048" s="12" t="s">
        <v>5466</v>
      </c>
      <c r="B3048" s="13" t="s">
        <v>5465</v>
      </c>
    </row>
    <row r="3049" spans="1:2" ht="18" customHeight="1" x14ac:dyDescent="0.3">
      <c r="A3049" s="14" t="s">
        <v>5467</v>
      </c>
      <c r="B3049" s="13" t="s">
        <v>5468</v>
      </c>
    </row>
    <row r="3050" spans="1:2" ht="18" customHeight="1" x14ac:dyDescent="0.3">
      <c r="A3050" s="14" t="s">
        <v>5469</v>
      </c>
      <c r="B3050" s="13" t="s">
        <v>5470</v>
      </c>
    </row>
    <row r="3051" spans="1:2" ht="18" customHeight="1" x14ac:dyDescent="0.3">
      <c r="A3051" s="12" t="s">
        <v>5471</v>
      </c>
      <c r="B3051" s="13" t="s">
        <v>5472</v>
      </c>
    </row>
    <row r="3052" spans="1:2" ht="18" customHeight="1" x14ac:dyDescent="0.3">
      <c r="A3052" s="12" t="s">
        <v>5473</v>
      </c>
      <c r="B3052" s="13" t="s">
        <v>5474</v>
      </c>
    </row>
    <row r="3053" spans="1:2" ht="18" customHeight="1" x14ac:dyDescent="0.3">
      <c r="A3053" s="12" t="s">
        <v>5475</v>
      </c>
      <c r="B3053" s="13" t="s">
        <v>5476</v>
      </c>
    </row>
    <row r="3054" spans="1:2" ht="18" customHeight="1" x14ac:dyDescent="0.3">
      <c r="A3054" s="12" t="s">
        <v>5477</v>
      </c>
      <c r="B3054" s="13" t="s">
        <v>5478</v>
      </c>
    </row>
    <row r="3055" spans="1:2" ht="18" customHeight="1" x14ac:dyDescent="0.3">
      <c r="A3055" s="12" t="s">
        <v>5479</v>
      </c>
      <c r="B3055" s="13" t="s">
        <v>5480</v>
      </c>
    </row>
    <row r="3056" spans="1:2" ht="18" customHeight="1" x14ac:dyDescent="0.3">
      <c r="A3056" s="12" t="s">
        <v>5481</v>
      </c>
      <c r="B3056" s="13" t="s">
        <v>5480</v>
      </c>
    </row>
    <row r="3057" spans="1:2" ht="18" customHeight="1" x14ac:dyDescent="0.3">
      <c r="A3057" s="12" t="s">
        <v>5482</v>
      </c>
      <c r="B3057" s="13" t="s">
        <v>5483</v>
      </c>
    </row>
    <row r="3058" spans="1:2" ht="18" customHeight="1" x14ac:dyDescent="0.3">
      <c r="A3058" s="12" t="s">
        <v>5484</v>
      </c>
      <c r="B3058" s="13" t="s">
        <v>5485</v>
      </c>
    </row>
    <row r="3059" spans="1:2" ht="18" customHeight="1" x14ac:dyDescent="0.3">
      <c r="A3059" s="12" t="s">
        <v>5486</v>
      </c>
      <c r="B3059" s="13" t="s">
        <v>5487</v>
      </c>
    </row>
    <row r="3060" spans="1:2" ht="18" customHeight="1" x14ac:dyDescent="0.3">
      <c r="A3060" s="12" t="s">
        <v>5488</v>
      </c>
      <c r="B3060" s="13" t="s">
        <v>5489</v>
      </c>
    </row>
    <row r="3061" spans="1:2" ht="18" customHeight="1" x14ac:dyDescent="0.3">
      <c r="A3061" s="12" t="s">
        <v>5490</v>
      </c>
      <c r="B3061" s="13" t="s">
        <v>5489</v>
      </c>
    </row>
    <row r="3062" spans="1:2" ht="18" customHeight="1" x14ac:dyDescent="0.3">
      <c r="A3062" s="14" t="s">
        <v>5491</v>
      </c>
      <c r="B3062" s="13" t="s">
        <v>5492</v>
      </c>
    </row>
    <row r="3063" spans="1:2" ht="18" customHeight="1" x14ac:dyDescent="0.3">
      <c r="A3063" s="12" t="s">
        <v>5493</v>
      </c>
      <c r="B3063" s="13" t="s">
        <v>5494</v>
      </c>
    </row>
    <row r="3064" spans="1:2" ht="18" customHeight="1" x14ac:dyDescent="0.3">
      <c r="A3064" s="12" t="s">
        <v>5495</v>
      </c>
      <c r="B3064" s="13" t="s">
        <v>5494</v>
      </c>
    </row>
    <row r="3065" spans="1:2" ht="18" customHeight="1" x14ac:dyDescent="0.3">
      <c r="A3065" s="12" t="s">
        <v>5496</v>
      </c>
      <c r="B3065" s="13" t="s">
        <v>5497</v>
      </c>
    </row>
    <row r="3066" spans="1:2" ht="18" customHeight="1" x14ac:dyDescent="0.3">
      <c r="A3066" s="12" t="s">
        <v>5498</v>
      </c>
      <c r="B3066" s="13" t="s">
        <v>5497</v>
      </c>
    </row>
    <row r="3067" spans="1:2" ht="18" customHeight="1" x14ac:dyDescent="0.3">
      <c r="A3067" s="12" t="s">
        <v>5499</v>
      </c>
      <c r="B3067" s="13" t="s">
        <v>5500</v>
      </c>
    </row>
    <row r="3068" spans="1:2" ht="18" customHeight="1" x14ac:dyDescent="0.3">
      <c r="A3068" s="12" t="s">
        <v>5501</v>
      </c>
      <c r="B3068" s="13" t="s">
        <v>5500</v>
      </c>
    </row>
    <row r="3069" spans="1:2" ht="18" customHeight="1" x14ac:dyDescent="0.3">
      <c r="A3069" s="12" t="s">
        <v>5502</v>
      </c>
      <c r="B3069" s="13" t="s">
        <v>5503</v>
      </c>
    </row>
    <row r="3070" spans="1:2" ht="18" customHeight="1" x14ac:dyDescent="0.3">
      <c r="A3070" s="12" t="s">
        <v>5504</v>
      </c>
      <c r="B3070" s="13" t="s">
        <v>5503</v>
      </c>
    </row>
    <row r="3071" spans="1:2" ht="18" customHeight="1" x14ac:dyDescent="0.3">
      <c r="A3071" s="12" t="s">
        <v>5505</v>
      </c>
      <c r="B3071" s="13" t="s">
        <v>5506</v>
      </c>
    </row>
    <row r="3072" spans="1:2" ht="20.100000000000001" customHeight="1" x14ac:dyDescent="0.3">
      <c r="A3072" s="12" t="s">
        <v>5507</v>
      </c>
      <c r="B3072" s="13" t="s">
        <v>5508</v>
      </c>
    </row>
    <row r="3073" spans="1:2" ht="17.100000000000001" customHeight="1" x14ac:dyDescent="0.3">
      <c r="A3073" s="14" t="s">
        <v>5509</v>
      </c>
      <c r="B3073" s="13" t="s">
        <v>5510</v>
      </c>
    </row>
    <row r="3074" spans="1:2" ht="17.100000000000001" customHeight="1" x14ac:dyDescent="0.3">
      <c r="A3074" s="12" t="s">
        <v>5511</v>
      </c>
      <c r="B3074" s="13" t="s">
        <v>5510</v>
      </c>
    </row>
    <row r="3075" spans="1:2" ht="17.100000000000001" customHeight="1" x14ac:dyDescent="0.3">
      <c r="A3075" s="12" t="s">
        <v>5512</v>
      </c>
      <c r="B3075" s="13" t="s">
        <v>5510</v>
      </c>
    </row>
    <row r="3076" spans="1:2" ht="17.100000000000001" customHeight="1" x14ac:dyDescent="0.3">
      <c r="A3076" s="12" t="s">
        <v>5513</v>
      </c>
      <c r="B3076" s="13" t="s">
        <v>5514</v>
      </c>
    </row>
    <row r="3077" spans="1:2" ht="17.100000000000001" customHeight="1" x14ac:dyDescent="0.3">
      <c r="A3077" s="12" t="s">
        <v>5515</v>
      </c>
      <c r="B3077" s="13" t="s">
        <v>5514</v>
      </c>
    </row>
    <row r="3078" spans="1:2" ht="17.100000000000001" customHeight="1" x14ac:dyDescent="0.3">
      <c r="A3078" s="14">
        <v>31</v>
      </c>
      <c r="B3078" s="13" t="s">
        <v>5516</v>
      </c>
    </row>
    <row r="3079" spans="1:2" ht="17.100000000000001" customHeight="1" x14ac:dyDescent="0.3">
      <c r="A3079" s="14" t="s">
        <v>5517</v>
      </c>
      <c r="B3079" s="13" t="s">
        <v>5516</v>
      </c>
    </row>
    <row r="3080" spans="1:2" ht="17.100000000000001" customHeight="1" x14ac:dyDescent="0.3">
      <c r="A3080" s="14" t="s">
        <v>5518</v>
      </c>
      <c r="B3080" s="13" t="s">
        <v>5519</v>
      </c>
    </row>
    <row r="3081" spans="1:2" ht="17.100000000000001" customHeight="1" x14ac:dyDescent="0.3">
      <c r="A3081" s="12" t="s">
        <v>5520</v>
      </c>
      <c r="B3081" s="13" t="s">
        <v>5521</v>
      </c>
    </row>
    <row r="3082" spans="1:2" ht="17.100000000000001" customHeight="1" x14ac:dyDescent="0.3">
      <c r="A3082" s="12" t="s">
        <v>5522</v>
      </c>
      <c r="B3082" s="13" t="s">
        <v>5523</v>
      </c>
    </row>
    <row r="3083" spans="1:2" ht="17.100000000000001" customHeight="1" x14ac:dyDescent="0.3">
      <c r="A3083" s="12" t="s">
        <v>5524</v>
      </c>
      <c r="B3083" s="13" t="s">
        <v>5525</v>
      </c>
    </row>
    <row r="3084" spans="1:2" ht="17.100000000000001" customHeight="1" x14ac:dyDescent="0.3">
      <c r="A3084" s="12" t="s">
        <v>5526</v>
      </c>
      <c r="B3084" s="13" t="s">
        <v>5527</v>
      </c>
    </row>
    <row r="3085" spans="1:2" ht="17.100000000000001" customHeight="1" x14ac:dyDescent="0.3">
      <c r="A3085" s="12" t="s">
        <v>5528</v>
      </c>
      <c r="B3085" s="13" t="s">
        <v>5529</v>
      </c>
    </row>
    <row r="3086" spans="1:2" ht="17.100000000000001" customHeight="1" x14ac:dyDescent="0.3">
      <c r="A3086" s="12" t="s">
        <v>5530</v>
      </c>
      <c r="B3086" s="13" t="s">
        <v>5531</v>
      </c>
    </row>
    <row r="3087" spans="1:2" ht="17.100000000000001" customHeight="1" x14ac:dyDescent="0.3">
      <c r="A3087" s="12" t="s">
        <v>5532</v>
      </c>
      <c r="B3087" s="13" t="s">
        <v>5531</v>
      </c>
    </row>
    <row r="3088" spans="1:2" ht="27.9" customHeight="1" x14ac:dyDescent="0.3">
      <c r="A3088" s="12" t="s">
        <v>5533</v>
      </c>
      <c r="B3088" s="13" t="s">
        <v>5534</v>
      </c>
    </row>
    <row r="3089" spans="1:2" ht="17.100000000000001" customHeight="1" x14ac:dyDescent="0.3">
      <c r="A3089" s="12" t="s">
        <v>5535</v>
      </c>
      <c r="B3089" s="13" t="s">
        <v>5536</v>
      </c>
    </row>
    <row r="3090" spans="1:2" ht="17.100000000000001" customHeight="1" x14ac:dyDescent="0.3">
      <c r="A3090" s="12" t="s">
        <v>5537</v>
      </c>
      <c r="B3090" s="13" t="s">
        <v>5538</v>
      </c>
    </row>
    <row r="3091" spans="1:2" ht="17.100000000000001" customHeight="1" x14ac:dyDescent="0.3">
      <c r="A3091" s="14" t="s">
        <v>5539</v>
      </c>
      <c r="B3091" s="13" t="s">
        <v>5540</v>
      </c>
    </row>
    <row r="3092" spans="1:2" ht="17.100000000000001" customHeight="1" x14ac:dyDescent="0.3">
      <c r="A3092" s="14" t="s">
        <v>5541</v>
      </c>
      <c r="B3092" s="13" t="s">
        <v>5540</v>
      </c>
    </row>
    <row r="3093" spans="1:2" ht="17.100000000000001" customHeight="1" x14ac:dyDescent="0.3">
      <c r="A3093" s="14" t="s">
        <v>5542</v>
      </c>
      <c r="B3093" s="13" t="s">
        <v>5543</v>
      </c>
    </row>
    <row r="3094" spans="1:2" ht="17.100000000000001" customHeight="1" x14ac:dyDescent="0.3">
      <c r="A3094" s="14" t="s">
        <v>5544</v>
      </c>
      <c r="B3094" s="13" t="s">
        <v>5545</v>
      </c>
    </row>
    <row r="3095" spans="1:2" ht="17.100000000000001" customHeight="1" x14ac:dyDescent="0.3">
      <c r="A3095" s="14" t="s">
        <v>5546</v>
      </c>
      <c r="B3095" s="13" t="s">
        <v>5547</v>
      </c>
    </row>
    <row r="3096" spans="1:2" ht="17.100000000000001" customHeight="1" x14ac:dyDescent="0.3">
      <c r="A3096" s="14" t="s">
        <v>5548</v>
      </c>
      <c r="B3096" s="13" t="s">
        <v>5549</v>
      </c>
    </row>
    <row r="3097" spans="1:2" ht="17.100000000000001" customHeight="1" x14ac:dyDescent="0.3">
      <c r="A3097" s="14" t="s">
        <v>5550</v>
      </c>
      <c r="B3097" s="13" t="s">
        <v>5549</v>
      </c>
    </row>
    <row r="3098" spans="1:2" ht="17.100000000000001" customHeight="1" x14ac:dyDescent="0.3">
      <c r="A3098" s="14" t="s">
        <v>5551</v>
      </c>
      <c r="B3098" s="13" t="s">
        <v>5552</v>
      </c>
    </row>
    <row r="3099" spans="1:2" ht="17.100000000000001" customHeight="1" x14ac:dyDescent="0.3">
      <c r="A3099" s="14" t="s">
        <v>5553</v>
      </c>
      <c r="B3099" s="13" t="s">
        <v>5552</v>
      </c>
    </row>
    <row r="3100" spans="1:2" ht="17.100000000000001" customHeight="1" x14ac:dyDescent="0.3">
      <c r="A3100" s="14" t="s">
        <v>5554</v>
      </c>
      <c r="B3100" s="13" t="s">
        <v>5552</v>
      </c>
    </row>
    <row r="3101" spans="1:2" ht="17.100000000000001" customHeight="1" x14ac:dyDescent="0.3">
      <c r="A3101" s="14" t="s">
        <v>5555</v>
      </c>
      <c r="B3101" s="13" t="s">
        <v>5556</v>
      </c>
    </row>
    <row r="3102" spans="1:2" ht="17.100000000000001" customHeight="1" x14ac:dyDescent="0.3">
      <c r="A3102" s="12" t="s">
        <v>5557</v>
      </c>
      <c r="B3102" s="13" t="s">
        <v>5556</v>
      </c>
    </row>
    <row r="3103" spans="1:2" ht="17.100000000000001" customHeight="1" x14ac:dyDescent="0.3">
      <c r="A3103" s="14" t="s">
        <v>5558</v>
      </c>
      <c r="B3103" s="13" t="s">
        <v>5559</v>
      </c>
    </row>
    <row r="3104" spans="1:2" ht="17.100000000000001" customHeight="1" x14ac:dyDescent="0.3">
      <c r="A3104" s="14" t="s">
        <v>5560</v>
      </c>
      <c r="B3104" s="13" t="s">
        <v>5559</v>
      </c>
    </row>
    <row r="3105" spans="1:2" ht="17.100000000000001" customHeight="1" x14ac:dyDescent="0.3">
      <c r="A3105" s="14" t="s">
        <v>5561</v>
      </c>
      <c r="B3105" s="13" t="s">
        <v>5562</v>
      </c>
    </row>
    <row r="3106" spans="1:2" ht="17.100000000000001" customHeight="1" x14ac:dyDescent="0.3">
      <c r="A3106" s="14" t="s">
        <v>5563</v>
      </c>
      <c r="B3106" s="13" t="s">
        <v>5564</v>
      </c>
    </row>
    <row r="3107" spans="1:2" ht="17.100000000000001" customHeight="1" x14ac:dyDescent="0.3">
      <c r="A3107" s="14" t="s">
        <v>5565</v>
      </c>
      <c r="B3107" s="13" t="s">
        <v>5566</v>
      </c>
    </row>
    <row r="3108" spans="1:2" ht="17.100000000000001" customHeight="1" x14ac:dyDescent="0.3">
      <c r="A3108" s="14" t="s">
        <v>5567</v>
      </c>
      <c r="B3108" s="13" t="s">
        <v>5566</v>
      </c>
    </row>
    <row r="3109" spans="1:2" ht="17.100000000000001" customHeight="1" x14ac:dyDescent="0.3">
      <c r="A3109" s="14" t="s">
        <v>5568</v>
      </c>
      <c r="B3109" s="13" t="s">
        <v>5569</v>
      </c>
    </row>
    <row r="3110" spans="1:2" ht="17.100000000000001" customHeight="1" x14ac:dyDescent="0.3">
      <c r="A3110" s="14" t="s">
        <v>5570</v>
      </c>
      <c r="B3110" s="13" t="s">
        <v>5569</v>
      </c>
    </row>
    <row r="3111" spans="1:2" ht="20.100000000000001" customHeight="1" x14ac:dyDescent="0.3">
      <c r="A3111" s="14" t="s">
        <v>5571</v>
      </c>
      <c r="B3111" s="13" t="s">
        <v>5572</v>
      </c>
    </row>
    <row r="3112" spans="1:2" ht="17.100000000000001" customHeight="1" x14ac:dyDescent="0.3">
      <c r="A3112" s="14" t="s">
        <v>5573</v>
      </c>
      <c r="B3112" s="13" t="s">
        <v>5574</v>
      </c>
    </row>
    <row r="3113" spans="1:2" ht="17.100000000000001" customHeight="1" x14ac:dyDescent="0.3">
      <c r="A3113" s="14" t="s">
        <v>5575</v>
      </c>
      <c r="B3113" s="13" t="s">
        <v>5576</v>
      </c>
    </row>
    <row r="3114" spans="1:2" ht="17.100000000000001" customHeight="1" x14ac:dyDescent="0.3">
      <c r="A3114" s="14" t="s">
        <v>5577</v>
      </c>
      <c r="B3114" s="13" t="s">
        <v>5578</v>
      </c>
    </row>
    <row r="3115" spans="1:2" ht="17.100000000000001" customHeight="1" x14ac:dyDescent="0.3">
      <c r="A3115" s="14" t="s">
        <v>5579</v>
      </c>
      <c r="B3115" s="13" t="s">
        <v>5580</v>
      </c>
    </row>
    <row r="3116" spans="1:2" ht="17.100000000000001" customHeight="1" x14ac:dyDescent="0.3">
      <c r="A3116" s="12" t="s">
        <v>5581</v>
      </c>
      <c r="B3116" s="13" t="s">
        <v>5582</v>
      </c>
    </row>
    <row r="3117" spans="1:2" ht="17.100000000000001" customHeight="1" x14ac:dyDescent="0.3">
      <c r="A3117" s="12" t="s">
        <v>5583</v>
      </c>
      <c r="B3117" s="13" t="s">
        <v>5584</v>
      </c>
    </row>
    <row r="3118" spans="1:2" ht="17.100000000000001" customHeight="1" x14ac:dyDescent="0.3">
      <c r="A3118" s="14">
        <v>32</v>
      </c>
      <c r="B3118" s="13" t="s">
        <v>5585</v>
      </c>
    </row>
    <row r="3119" spans="1:2" ht="17.100000000000001" customHeight="1" x14ac:dyDescent="0.3">
      <c r="A3119" s="14" t="s">
        <v>5586</v>
      </c>
      <c r="B3119" s="13" t="s">
        <v>5587</v>
      </c>
    </row>
    <row r="3120" spans="1:2" ht="17.100000000000001" customHeight="1" x14ac:dyDescent="0.3">
      <c r="A3120" s="14" t="s">
        <v>5588</v>
      </c>
      <c r="B3120" s="13" t="s">
        <v>5589</v>
      </c>
    </row>
    <row r="3121" spans="1:2" ht="17.100000000000001" customHeight="1" x14ac:dyDescent="0.3">
      <c r="A3121" s="14" t="s">
        <v>5590</v>
      </c>
      <c r="B3121" s="13" t="s">
        <v>5589</v>
      </c>
    </row>
    <row r="3122" spans="1:2" ht="17.100000000000001" customHeight="1" x14ac:dyDescent="0.3">
      <c r="A3122" s="14" t="s">
        <v>5591</v>
      </c>
      <c r="B3122" s="13" t="s">
        <v>5589</v>
      </c>
    </row>
    <row r="3123" spans="1:2" ht="17.100000000000001" customHeight="1" x14ac:dyDescent="0.3">
      <c r="A3123" s="14" t="s">
        <v>5592</v>
      </c>
      <c r="B3123" s="13" t="s">
        <v>5593</v>
      </c>
    </row>
    <row r="3124" spans="1:2" ht="17.100000000000001" customHeight="1" x14ac:dyDescent="0.3">
      <c r="A3124" s="12" t="s">
        <v>5594</v>
      </c>
      <c r="B3124" s="13" t="s">
        <v>5593</v>
      </c>
    </row>
    <row r="3125" spans="1:2" ht="17.100000000000001" customHeight="1" x14ac:dyDescent="0.3">
      <c r="A3125" s="14" t="s">
        <v>5595</v>
      </c>
      <c r="B3125" s="13" t="s">
        <v>5596</v>
      </c>
    </row>
    <row r="3126" spans="1:2" ht="17.100000000000001" customHeight="1" x14ac:dyDescent="0.3">
      <c r="A3126" s="14" t="s">
        <v>5597</v>
      </c>
      <c r="B3126" s="13" t="s">
        <v>5596</v>
      </c>
    </row>
    <row r="3127" spans="1:2" ht="27" customHeight="1" x14ac:dyDescent="0.3">
      <c r="A3127" s="14" t="s">
        <v>5598</v>
      </c>
      <c r="B3127" s="13" t="s">
        <v>5599</v>
      </c>
    </row>
    <row r="3128" spans="1:2" ht="17.100000000000001" customHeight="1" x14ac:dyDescent="0.3">
      <c r="A3128" s="14" t="s">
        <v>5600</v>
      </c>
      <c r="B3128" s="13" t="s">
        <v>5601</v>
      </c>
    </row>
    <row r="3129" spans="1:2" ht="17.100000000000001" customHeight="1" x14ac:dyDescent="0.3">
      <c r="A3129" s="14" t="s">
        <v>5602</v>
      </c>
      <c r="B3129" s="13" t="s">
        <v>5603</v>
      </c>
    </row>
    <row r="3130" spans="1:2" ht="27" customHeight="1" x14ac:dyDescent="0.3">
      <c r="A3130" s="14" t="s">
        <v>5604</v>
      </c>
      <c r="B3130" s="13" t="s">
        <v>5605</v>
      </c>
    </row>
    <row r="3131" spans="1:2" ht="17.100000000000001" customHeight="1" x14ac:dyDescent="0.3">
      <c r="A3131" s="14" t="s">
        <v>5606</v>
      </c>
      <c r="B3131" s="13" t="s">
        <v>5607</v>
      </c>
    </row>
    <row r="3132" spans="1:2" ht="17.100000000000001" customHeight="1" x14ac:dyDescent="0.3">
      <c r="A3132" s="12" t="s">
        <v>5608</v>
      </c>
      <c r="B3132" s="13" t="s">
        <v>5607</v>
      </c>
    </row>
    <row r="3133" spans="1:2" ht="17.100000000000001" customHeight="1" x14ac:dyDescent="0.3">
      <c r="A3133" s="14" t="s">
        <v>5609</v>
      </c>
      <c r="B3133" s="13" t="s">
        <v>5610</v>
      </c>
    </row>
    <row r="3134" spans="1:2" ht="17.100000000000001" customHeight="1" x14ac:dyDescent="0.3">
      <c r="A3134" s="12" t="s">
        <v>5611</v>
      </c>
      <c r="B3134" s="13" t="s">
        <v>5610</v>
      </c>
    </row>
    <row r="3135" spans="1:2" ht="17.100000000000001" customHeight="1" x14ac:dyDescent="0.3">
      <c r="A3135" s="12" t="s">
        <v>5612</v>
      </c>
      <c r="B3135" s="13" t="s">
        <v>5610</v>
      </c>
    </row>
    <row r="3136" spans="1:2" ht="17.100000000000001" customHeight="1" x14ac:dyDescent="0.3">
      <c r="A3136" s="12" t="s">
        <v>5613</v>
      </c>
      <c r="B3136" s="13" t="s">
        <v>5614</v>
      </c>
    </row>
    <row r="3137" spans="1:2" ht="17.100000000000001" customHeight="1" x14ac:dyDescent="0.3">
      <c r="A3137" s="12" t="s">
        <v>5615</v>
      </c>
      <c r="B3137" s="13" t="s">
        <v>5614</v>
      </c>
    </row>
    <row r="3138" spans="1:2" ht="17.100000000000001" customHeight="1" x14ac:dyDescent="0.3">
      <c r="A3138" s="14" t="s">
        <v>5616</v>
      </c>
      <c r="B3138" s="13" t="s">
        <v>5617</v>
      </c>
    </row>
    <row r="3139" spans="1:2" ht="17.100000000000001" customHeight="1" x14ac:dyDescent="0.3">
      <c r="A3139" s="14" t="s">
        <v>5618</v>
      </c>
      <c r="B3139" s="13" t="s">
        <v>5617</v>
      </c>
    </row>
    <row r="3140" spans="1:2" ht="27" customHeight="1" x14ac:dyDescent="0.3">
      <c r="A3140" s="12" t="s">
        <v>5619</v>
      </c>
      <c r="B3140" s="13" t="s">
        <v>5620</v>
      </c>
    </row>
    <row r="3141" spans="1:2" ht="17.100000000000001" customHeight="1" x14ac:dyDescent="0.3">
      <c r="A3141" s="12" t="s">
        <v>5621</v>
      </c>
      <c r="B3141" s="13" t="s">
        <v>5622</v>
      </c>
    </row>
    <row r="3142" spans="1:2" ht="17.100000000000001" customHeight="1" x14ac:dyDescent="0.3">
      <c r="A3142" s="12" t="s">
        <v>5623</v>
      </c>
      <c r="B3142" s="13" t="s">
        <v>5624</v>
      </c>
    </row>
    <row r="3143" spans="1:2" ht="27" customHeight="1" x14ac:dyDescent="0.3">
      <c r="A3143" s="12" t="s">
        <v>5625</v>
      </c>
      <c r="B3143" s="13" t="s">
        <v>5626</v>
      </c>
    </row>
    <row r="3144" spans="1:2" ht="17.100000000000001" customHeight="1" x14ac:dyDescent="0.3">
      <c r="A3144" s="12" t="s">
        <v>5627</v>
      </c>
      <c r="B3144" s="13" t="s">
        <v>5628</v>
      </c>
    </row>
    <row r="3145" spans="1:2" ht="17.100000000000001" customHeight="1" x14ac:dyDescent="0.3">
      <c r="A3145" s="12" t="s">
        <v>5629</v>
      </c>
      <c r="B3145" s="13" t="s">
        <v>5630</v>
      </c>
    </row>
    <row r="3146" spans="1:2" ht="17.100000000000001" customHeight="1" x14ac:dyDescent="0.3">
      <c r="A3146" s="12" t="s">
        <v>5631</v>
      </c>
      <c r="B3146" s="13" t="s">
        <v>5632</v>
      </c>
    </row>
    <row r="3147" spans="1:2" ht="17.100000000000001" customHeight="1" x14ac:dyDescent="0.3">
      <c r="A3147" s="12" t="s">
        <v>5633</v>
      </c>
      <c r="B3147" s="13" t="s">
        <v>5634</v>
      </c>
    </row>
    <row r="3148" spans="1:2" ht="17.100000000000001" customHeight="1" x14ac:dyDescent="0.3">
      <c r="A3148" s="12" t="s">
        <v>5635</v>
      </c>
      <c r="B3148" s="13" t="s">
        <v>5634</v>
      </c>
    </row>
    <row r="3149" spans="1:2" ht="21" customHeight="1" x14ac:dyDescent="0.3">
      <c r="A3149" s="12" t="s">
        <v>5636</v>
      </c>
      <c r="B3149" s="13" t="s">
        <v>5637</v>
      </c>
    </row>
    <row r="3150" spans="1:2" ht="18" customHeight="1" x14ac:dyDescent="0.3">
      <c r="A3150" s="12" t="s">
        <v>5638</v>
      </c>
      <c r="B3150" s="13" t="s">
        <v>5637</v>
      </c>
    </row>
    <row r="3151" spans="1:2" ht="18" customHeight="1" x14ac:dyDescent="0.3">
      <c r="A3151" s="14" t="s">
        <v>5639</v>
      </c>
      <c r="B3151" s="13" t="s">
        <v>5640</v>
      </c>
    </row>
    <row r="3152" spans="1:2" ht="18" customHeight="1" x14ac:dyDescent="0.3">
      <c r="A3152" s="14" t="s">
        <v>5641</v>
      </c>
      <c r="B3152" s="13" t="s">
        <v>5640</v>
      </c>
    </row>
    <row r="3153" spans="1:2" ht="18" customHeight="1" x14ac:dyDescent="0.3">
      <c r="A3153" s="12" t="s">
        <v>5642</v>
      </c>
      <c r="B3153" s="13" t="s">
        <v>5640</v>
      </c>
    </row>
    <row r="3154" spans="1:2" ht="18" customHeight="1" x14ac:dyDescent="0.3">
      <c r="A3154" s="12" t="s">
        <v>5643</v>
      </c>
      <c r="B3154" s="13" t="s">
        <v>5644</v>
      </c>
    </row>
    <row r="3155" spans="1:2" ht="18" customHeight="1" x14ac:dyDescent="0.3">
      <c r="A3155" s="12" t="s">
        <v>5645</v>
      </c>
      <c r="B3155" s="13" t="s">
        <v>5646</v>
      </c>
    </row>
    <row r="3156" spans="1:2" ht="18" customHeight="1" x14ac:dyDescent="0.3">
      <c r="A3156" s="12" t="s">
        <v>5647</v>
      </c>
      <c r="B3156" s="13" t="s">
        <v>5648</v>
      </c>
    </row>
    <row r="3157" spans="1:2" ht="18" customHeight="1" x14ac:dyDescent="0.3">
      <c r="A3157" s="12" t="s">
        <v>5649</v>
      </c>
      <c r="B3157" s="13" t="s">
        <v>5650</v>
      </c>
    </row>
    <row r="3158" spans="1:2" ht="18" customHeight="1" x14ac:dyDescent="0.3">
      <c r="A3158" s="12" t="s">
        <v>5651</v>
      </c>
      <c r="B3158" s="13" t="s">
        <v>5652</v>
      </c>
    </row>
    <row r="3159" spans="1:2" ht="18" customHeight="1" x14ac:dyDescent="0.3">
      <c r="A3159" s="12" t="s">
        <v>5653</v>
      </c>
      <c r="B3159" s="13" t="s">
        <v>5654</v>
      </c>
    </row>
    <row r="3160" spans="1:2" ht="18" customHeight="1" x14ac:dyDescent="0.3">
      <c r="A3160" s="12" t="s">
        <v>5655</v>
      </c>
      <c r="B3160" s="13" t="s">
        <v>5656</v>
      </c>
    </row>
    <row r="3161" spans="1:2" ht="18" customHeight="1" x14ac:dyDescent="0.3">
      <c r="A3161" s="12" t="s">
        <v>5657</v>
      </c>
      <c r="B3161" s="13" t="s">
        <v>5656</v>
      </c>
    </row>
    <row r="3162" spans="1:2" ht="18" customHeight="1" x14ac:dyDescent="0.3">
      <c r="A3162" s="14" t="s">
        <v>5658</v>
      </c>
      <c r="B3162" s="13" t="s">
        <v>5659</v>
      </c>
    </row>
    <row r="3163" spans="1:2" ht="18" customHeight="1" x14ac:dyDescent="0.3">
      <c r="A3163" s="14" t="s">
        <v>5660</v>
      </c>
      <c r="B3163" s="13" t="s">
        <v>5659</v>
      </c>
    </row>
    <row r="3164" spans="1:2" ht="18" customHeight="1" x14ac:dyDescent="0.3">
      <c r="A3164" s="12" t="s">
        <v>5661</v>
      </c>
      <c r="B3164" s="13" t="s">
        <v>5662</v>
      </c>
    </row>
    <row r="3165" spans="1:2" ht="18" customHeight="1" x14ac:dyDescent="0.3">
      <c r="A3165" s="12" t="s">
        <v>5663</v>
      </c>
      <c r="B3165" s="13" t="s">
        <v>5664</v>
      </c>
    </row>
    <row r="3166" spans="1:2" ht="18" customHeight="1" x14ac:dyDescent="0.3">
      <c r="A3166" s="12" t="s">
        <v>5665</v>
      </c>
      <c r="B3166" s="13" t="s">
        <v>5666</v>
      </c>
    </row>
    <row r="3167" spans="1:2" ht="18" customHeight="1" x14ac:dyDescent="0.3">
      <c r="A3167" s="12" t="s">
        <v>5667</v>
      </c>
      <c r="B3167" s="13" t="s">
        <v>5668</v>
      </c>
    </row>
    <row r="3168" spans="1:2" ht="18" customHeight="1" x14ac:dyDescent="0.3">
      <c r="A3168" s="12" t="s">
        <v>5669</v>
      </c>
      <c r="B3168" s="13" t="s">
        <v>5670</v>
      </c>
    </row>
    <row r="3169" spans="1:2" ht="18" customHeight="1" x14ac:dyDescent="0.3">
      <c r="A3169" s="12" t="s">
        <v>5671</v>
      </c>
      <c r="B3169" s="13" t="s">
        <v>5670</v>
      </c>
    </row>
    <row r="3170" spans="1:2" ht="18" customHeight="1" x14ac:dyDescent="0.3">
      <c r="A3170" s="12" t="s">
        <v>5672</v>
      </c>
      <c r="B3170" s="13" t="s">
        <v>5673</v>
      </c>
    </row>
    <row r="3171" spans="1:2" ht="18" customHeight="1" x14ac:dyDescent="0.3">
      <c r="A3171" s="12" t="s">
        <v>5674</v>
      </c>
      <c r="B3171" s="13" t="s">
        <v>5675</v>
      </c>
    </row>
    <row r="3172" spans="1:2" ht="18" customHeight="1" x14ac:dyDescent="0.3">
      <c r="A3172" s="12" t="s">
        <v>5676</v>
      </c>
      <c r="B3172" s="13" t="s">
        <v>5677</v>
      </c>
    </row>
    <row r="3173" spans="1:2" ht="18" customHeight="1" x14ac:dyDescent="0.3">
      <c r="A3173" s="12" t="s">
        <v>5678</v>
      </c>
      <c r="B3173" s="13" t="s">
        <v>5679</v>
      </c>
    </row>
    <row r="3174" spans="1:2" ht="18" customHeight="1" x14ac:dyDescent="0.3">
      <c r="A3174" s="12" t="s">
        <v>5680</v>
      </c>
      <c r="B3174" s="13" t="s">
        <v>5681</v>
      </c>
    </row>
    <row r="3175" spans="1:2" ht="18" customHeight="1" x14ac:dyDescent="0.3">
      <c r="A3175" s="12" t="s">
        <v>5682</v>
      </c>
      <c r="B3175" s="13" t="s">
        <v>5683</v>
      </c>
    </row>
    <row r="3176" spans="1:2" ht="18" customHeight="1" x14ac:dyDescent="0.3">
      <c r="A3176" s="12" t="s">
        <v>5684</v>
      </c>
      <c r="B3176" s="13" t="s">
        <v>5685</v>
      </c>
    </row>
    <row r="3177" spans="1:2" ht="18" customHeight="1" x14ac:dyDescent="0.3">
      <c r="A3177" s="12" t="s">
        <v>5686</v>
      </c>
      <c r="B3177" s="13" t="s">
        <v>5687</v>
      </c>
    </row>
    <row r="3178" spans="1:2" ht="18" customHeight="1" x14ac:dyDescent="0.3">
      <c r="A3178" s="12" t="s">
        <v>5688</v>
      </c>
      <c r="B3178" s="13" t="s">
        <v>5687</v>
      </c>
    </row>
    <row r="3179" spans="1:2" ht="18" customHeight="1" x14ac:dyDescent="0.3">
      <c r="A3179" s="14" t="s">
        <v>5689</v>
      </c>
      <c r="B3179" s="13" t="s">
        <v>5690</v>
      </c>
    </row>
    <row r="3180" spans="1:2" ht="18" customHeight="1" x14ac:dyDescent="0.3">
      <c r="A3180" s="14" t="s">
        <v>5691</v>
      </c>
      <c r="B3180" s="13" t="s">
        <v>5690</v>
      </c>
    </row>
    <row r="3181" spans="1:2" ht="18" customHeight="1" x14ac:dyDescent="0.3">
      <c r="A3181" s="12" t="s">
        <v>5692</v>
      </c>
      <c r="B3181" s="13" t="s">
        <v>5693</v>
      </c>
    </row>
    <row r="3182" spans="1:2" ht="18" customHeight="1" x14ac:dyDescent="0.3">
      <c r="A3182" s="12" t="s">
        <v>5694</v>
      </c>
      <c r="B3182" s="13" t="s">
        <v>5695</v>
      </c>
    </row>
    <row r="3183" spans="1:2" ht="18" customHeight="1" x14ac:dyDescent="0.3">
      <c r="A3183" s="12" t="s">
        <v>5696</v>
      </c>
      <c r="B3183" s="13" t="s">
        <v>5697</v>
      </c>
    </row>
    <row r="3184" spans="1:2" ht="18" customHeight="1" x14ac:dyDescent="0.3">
      <c r="A3184" s="12" t="s">
        <v>5698</v>
      </c>
      <c r="B3184" s="13" t="s">
        <v>5699</v>
      </c>
    </row>
    <row r="3185" spans="1:2" ht="18" customHeight="1" x14ac:dyDescent="0.3">
      <c r="A3185" s="12" t="s">
        <v>5700</v>
      </c>
      <c r="B3185" s="13" t="s">
        <v>5701</v>
      </c>
    </row>
    <row r="3186" spans="1:2" ht="20.100000000000001" customHeight="1" x14ac:dyDescent="0.3">
      <c r="A3186" s="12" t="s">
        <v>5702</v>
      </c>
      <c r="B3186" s="13" t="s">
        <v>5703</v>
      </c>
    </row>
    <row r="3187" spans="1:2" ht="17.100000000000001" customHeight="1" x14ac:dyDescent="0.3">
      <c r="A3187" s="12" t="s">
        <v>5704</v>
      </c>
      <c r="B3187" s="13" t="s">
        <v>5705</v>
      </c>
    </row>
    <row r="3188" spans="1:2" ht="17.100000000000001" customHeight="1" x14ac:dyDescent="0.3">
      <c r="A3188" s="12" t="s">
        <v>5706</v>
      </c>
      <c r="B3188" s="13" t="s">
        <v>5707</v>
      </c>
    </row>
    <row r="3189" spans="1:2" ht="27.9" customHeight="1" x14ac:dyDescent="0.3">
      <c r="A3189" s="12" t="s">
        <v>5708</v>
      </c>
      <c r="B3189" s="13" t="s">
        <v>5709</v>
      </c>
    </row>
    <row r="3190" spans="1:2" ht="27.9" customHeight="1" x14ac:dyDescent="0.3">
      <c r="A3190" s="12" t="s">
        <v>5710</v>
      </c>
      <c r="B3190" s="13" t="s">
        <v>5709</v>
      </c>
    </row>
    <row r="3191" spans="1:2" ht="17.100000000000001" customHeight="1" x14ac:dyDescent="0.3">
      <c r="A3191" s="12" t="s">
        <v>5711</v>
      </c>
      <c r="B3191" s="13" t="s">
        <v>5712</v>
      </c>
    </row>
    <row r="3192" spans="1:2" ht="17.100000000000001" customHeight="1" x14ac:dyDescent="0.3">
      <c r="A3192" s="12" t="s">
        <v>5713</v>
      </c>
      <c r="B3192" s="13" t="s">
        <v>5714</v>
      </c>
    </row>
    <row r="3193" spans="1:2" ht="17.100000000000001" customHeight="1" x14ac:dyDescent="0.3">
      <c r="A3193" s="12" t="s">
        <v>5715</v>
      </c>
      <c r="B3193" s="13" t="s">
        <v>5716</v>
      </c>
    </row>
    <row r="3194" spans="1:2" ht="17.100000000000001" customHeight="1" x14ac:dyDescent="0.3">
      <c r="A3194" s="12" t="s">
        <v>5717</v>
      </c>
      <c r="B3194" s="13" t="s">
        <v>5718</v>
      </c>
    </row>
    <row r="3195" spans="1:2" ht="17.100000000000001" customHeight="1" x14ac:dyDescent="0.3">
      <c r="A3195" s="12" t="s">
        <v>5719</v>
      </c>
      <c r="B3195" s="13" t="s">
        <v>5720</v>
      </c>
    </row>
    <row r="3196" spans="1:2" ht="17.100000000000001" customHeight="1" x14ac:dyDescent="0.3">
      <c r="A3196" s="12" t="s">
        <v>5721</v>
      </c>
      <c r="B3196" s="13" t="s">
        <v>5722</v>
      </c>
    </row>
    <row r="3197" spans="1:2" ht="17.100000000000001" customHeight="1" x14ac:dyDescent="0.3">
      <c r="A3197" s="12" t="s">
        <v>5723</v>
      </c>
      <c r="B3197" s="13" t="s">
        <v>5722</v>
      </c>
    </row>
    <row r="3198" spans="1:2" ht="17.100000000000001" customHeight="1" x14ac:dyDescent="0.3">
      <c r="A3198" s="12" t="s">
        <v>5724</v>
      </c>
      <c r="B3198" s="13" t="s">
        <v>5725</v>
      </c>
    </row>
    <row r="3199" spans="1:2" ht="17.100000000000001" customHeight="1" x14ac:dyDescent="0.3">
      <c r="A3199" s="12" t="s">
        <v>5726</v>
      </c>
      <c r="B3199" s="13" t="s">
        <v>5725</v>
      </c>
    </row>
    <row r="3200" spans="1:2" ht="17.100000000000001" customHeight="1" x14ac:dyDescent="0.3">
      <c r="A3200" s="14" t="s">
        <v>5727</v>
      </c>
      <c r="B3200" s="13" t="s">
        <v>5728</v>
      </c>
    </row>
    <row r="3201" spans="1:2" ht="17.100000000000001" customHeight="1" x14ac:dyDescent="0.3">
      <c r="A3201" s="14" t="s">
        <v>5729</v>
      </c>
      <c r="B3201" s="13" t="s">
        <v>5730</v>
      </c>
    </row>
    <row r="3202" spans="1:2" ht="17.100000000000001" customHeight="1" x14ac:dyDescent="0.3">
      <c r="A3202" s="12" t="s">
        <v>5731</v>
      </c>
      <c r="B3202" s="13" t="s">
        <v>5730</v>
      </c>
    </row>
    <row r="3203" spans="1:2" ht="17.100000000000001" customHeight="1" x14ac:dyDescent="0.3">
      <c r="A3203" s="12" t="s">
        <v>5732</v>
      </c>
      <c r="B3203" s="13" t="s">
        <v>5733</v>
      </c>
    </row>
    <row r="3204" spans="1:2" ht="27.9" customHeight="1" x14ac:dyDescent="0.3">
      <c r="A3204" s="12" t="s">
        <v>5734</v>
      </c>
      <c r="B3204" s="13" t="s">
        <v>5735</v>
      </c>
    </row>
    <row r="3205" spans="1:2" ht="17.100000000000001" customHeight="1" x14ac:dyDescent="0.3">
      <c r="A3205" s="12" t="s">
        <v>5736</v>
      </c>
      <c r="B3205" s="13" t="s">
        <v>5737</v>
      </c>
    </row>
    <row r="3206" spans="1:2" ht="17.100000000000001" customHeight="1" x14ac:dyDescent="0.3">
      <c r="A3206" s="12" t="s">
        <v>5738</v>
      </c>
      <c r="B3206" s="13" t="s">
        <v>5739</v>
      </c>
    </row>
    <row r="3207" spans="1:2" ht="17.100000000000001" customHeight="1" x14ac:dyDescent="0.3">
      <c r="A3207" s="12" t="s">
        <v>5740</v>
      </c>
      <c r="B3207" s="13" t="s">
        <v>5739</v>
      </c>
    </row>
    <row r="3208" spans="1:2" ht="17.100000000000001" customHeight="1" x14ac:dyDescent="0.3">
      <c r="A3208" s="14" t="s">
        <v>5741</v>
      </c>
      <c r="B3208" s="13" t="s">
        <v>5742</v>
      </c>
    </row>
    <row r="3209" spans="1:2" ht="27.9" customHeight="1" x14ac:dyDescent="0.3">
      <c r="A3209" s="12" t="s">
        <v>5743</v>
      </c>
      <c r="B3209" s="13" t="s">
        <v>5744</v>
      </c>
    </row>
    <row r="3210" spans="1:2" ht="17.100000000000001" customHeight="1" x14ac:dyDescent="0.3">
      <c r="A3210" s="12" t="s">
        <v>5745</v>
      </c>
      <c r="B3210" s="13" t="s">
        <v>5746</v>
      </c>
    </row>
    <row r="3211" spans="1:2" ht="17.100000000000001" customHeight="1" x14ac:dyDescent="0.3">
      <c r="A3211" s="12" t="s">
        <v>5747</v>
      </c>
      <c r="B3211" s="13" t="s">
        <v>5748</v>
      </c>
    </row>
    <row r="3212" spans="1:2" ht="17.100000000000001" customHeight="1" x14ac:dyDescent="0.3">
      <c r="A3212" s="12" t="s">
        <v>5749</v>
      </c>
      <c r="B3212" s="13" t="s">
        <v>5750</v>
      </c>
    </row>
    <row r="3213" spans="1:2" ht="17.100000000000001" customHeight="1" x14ac:dyDescent="0.3">
      <c r="A3213" s="12" t="s">
        <v>5751</v>
      </c>
      <c r="B3213" s="13" t="s">
        <v>5752</v>
      </c>
    </row>
    <row r="3214" spans="1:2" ht="17.100000000000001" customHeight="1" x14ac:dyDescent="0.3">
      <c r="A3214" s="12" t="s">
        <v>5753</v>
      </c>
      <c r="B3214" s="13" t="s">
        <v>5754</v>
      </c>
    </row>
    <row r="3215" spans="1:2" ht="27.9" customHeight="1" x14ac:dyDescent="0.3">
      <c r="A3215" s="12" t="s">
        <v>5755</v>
      </c>
      <c r="B3215" s="13" t="s">
        <v>5756</v>
      </c>
    </row>
    <row r="3216" spans="1:2" ht="17.100000000000001" customHeight="1" x14ac:dyDescent="0.3">
      <c r="A3216" s="12" t="s">
        <v>5757</v>
      </c>
      <c r="B3216" s="13" t="s">
        <v>5758</v>
      </c>
    </row>
    <row r="3217" spans="1:2" ht="17.100000000000001" customHeight="1" x14ac:dyDescent="0.3">
      <c r="A3217" s="12" t="s">
        <v>5759</v>
      </c>
      <c r="B3217" s="13" t="s">
        <v>5760</v>
      </c>
    </row>
    <row r="3218" spans="1:2" ht="17.100000000000001" customHeight="1" x14ac:dyDescent="0.3">
      <c r="A3218" s="12" t="s">
        <v>5761</v>
      </c>
      <c r="B3218" s="13" t="s">
        <v>5762</v>
      </c>
    </row>
    <row r="3219" spans="1:2" ht="17.100000000000001" customHeight="1" x14ac:dyDescent="0.3">
      <c r="A3219" s="12" t="s">
        <v>5763</v>
      </c>
      <c r="B3219" s="13" t="s">
        <v>5764</v>
      </c>
    </row>
    <row r="3220" spans="1:2" ht="17.100000000000001" customHeight="1" x14ac:dyDescent="0.3">
      <c r="A3220" s="12" t="s">
        <v>5765</v>
      </c>
      <c r="B3220" s="13" t="s">
        <v>5766</v>
      </c>
    </row>
    <row r="3221" spans="1:2" ht="17.100000000000001" customHeight="1" x14ac:dyDescent="0.3">
      <c r="A3221" s="12" t="s">
        <v>5767</v>
      </c>
      <c r="B3221" s="13" t="s">
        <v>5768</v>
      </c>
    </row>
    <row r="3222" spans="1:2" ht="20.100000000000001" customHeight="1" x14ac:dyDescent="0.3">
      <c r="A3222" s="12" t="s">
        <v>5769</v>
      </c>
      <c r="B3222" s="13" t="s">
        <v>5768</v>
      </c>
    </row>
    <row r="3223" spans="1:2" ht="27.9" customHeight="1" x14ac:dyDescent="0.3">
      <c r="A3223" s="12" t="s">
        <v>5770</v>
      </c>
      <c r="B3223" s="13" t="s">
        <v>5771</v>
      </c>
    </row>
    <row r="3224" spans="1:2" ht="17.100000000000001" customHeight="1" x14ac:dyDescent="0.3">
      <c r="A3224" s="12" t="s">
        <v>5772</v>
      </c>
      <c r="B3224" s="13" t="s">
        <v>5773</v>
      </c>
    </row>
    <row r="3225" spans="1:2" ht="17.100000000000001" customHeight="1" x14ac:dyDescent="0.3">
      <c r="A3225" s="12" t="s">
        <v>5774</v>
      </c>
      <c r="B3225" s="13" t="s">
        <v>5775</v>
      </c>
    </row>
    <row r="3226" spans="1:2" ht="17.100000000000001" customHeight="1" x14ac:dyDescent="0.3">
      <c r="A3226" s="12" t="s">
        <v>5776</v>
      </c>
      <c r="B3226" s="13" t="s">
        <v>5777</v>
      </c>
    </row>
    <row r="3227" spans="1:2" ht="17.100000000000001" customHeight="1" x14ac:dyDescent="0.3">
      <c r="A3227" s="12" t="s">
        <v>5778</v>
      </c>
      <c r="B3227" s="13" t="s">
        <v>5742</v>
      </c>
    </row>
    <row r="3228" spans="1:2" ht="17.100000000000001" customHeight="1" x14ac:dyDescent="0.3">
      <c r="A3228" s="12" t="s">
        <v>5779</v>
      </c>
      <c r="B3228" s="13" t="s">
        <v>5780</v>
      </c>
    </row>
    <row r="3229" spans="1:2" ht="17.100000000000001" customHeight="1" x14ac:dyDescent="0.3">
      <c r="A3229" s="12" t="s">
        <v>5781</v>
      </c>
      <c r="B3229" s="13" t="s">
        <v>5782</v>
      </c>
    </row>
    <row r="3230" spans="1:2" ht="17.100000000000001" customHeight="1" x14ac:dyDescent="0.3">
      <c r="A3230" s="12" t="s">
        <v>5783</v>
      </c>
      <c r="B3230" s="13" t="s">
        <v>5784</v>
      </c>
    </row>
    <row r="3231" spans="1:2" ht="17.100000000000001" customHeight="1" x14ac:dyDescent="0.3">
      <c r="A3231" s="12" t="s">
        <v>5785</v>
      </c>
      <c r="B3231" s="13" t="s">
        <v>5786</v>
      </c>
    </row>
    <row r="3232" spans="1:2" ht="17.100000000000001" customHeight="1" x14ac:dyDescent="0.3">
      <c r="A3232" s="12" t="s">
        <v>5787</v>
      </c>
      <c r="B3232" s="13" t="s">
        <v>5788</v>
      </c>
    </row>
    <row r="3233" spans="1:2" ht="17.100000000000001" customHeight="1" x14ac:dyDescent="0.3">
      <c r="A3233" s="12" t="s">
        <v>5789</v>
      </c>
      <c r="B3233" s="13" t="s">
        <v>5790</v>
      </c>
    </row>
    <row r="3234" spans="1:2" ht="17.100000000000001" customHeight="1" x14ac:dyDescent="0.3">
      <c r="A3234" s="12" t="s">
        <v>5791</v>
      </c>
      <c r="B3234" s="13" t="s">
        <v>5792</v>
      </c>
    </row>
    <row r="3235" spans="1:2" ht="17.100000000000001" customHeight="1" x14ac:dyDescent="0.3">
      <c r="A3235" s="12" t="s">
        <v>5793</v>
      </c>
      <c r="B3235" s="13" t="s">
        <v>5792</v>
      </c>
    </row>
    <row r="3236" spans="1:2" ht="17.100000000000001" customHeight="1" x14ac:dyDescent="0.3">
      <c r="A3236" s="12" t="s">
        <v>5794</v>
      </c>
      <c r="B3236" s="13" t="s">
        <v>5795</v>
      </c>
    </row>
    <row r="3237" spans="1:2" ht="17.100000000000001" customHeight="1" x14ac:dyDescent="0.3">
      <c r="A3237" s="12" t="s">
        <v>5796</v>
      </c>
      <c r="B3237" s="13" t="s">
        <v>5795</v>
      </c>
    </row>
    <row r="3238" spans="1:2" ht="17.100000000000001" customHeight="1" x14ac:dyDescent="0.3">
      <c r="A3238" s="14">
        <v>33</v>
      </c>
      <c r="B3238" s="13" t="s">
        <v>5797</v>
      </c>
    </row>
    <row r="3239" spans="1:2" ht="17.100000000000001" customHeight="1" x14ac:dyDescent="0.3">
      <c r="A3239" s="14" t="s">
        <v>5798</v>
      </c>
      <c r="B3239" s="13" t="s">
        <v>5799</v>
      </c>
    </row>
    <row r="3240" spans="1:2" ht="17.100000000000001" customHeight="1" x14ac:dyDescent="0.3">
      <c r="A3240" s="14" t="s">
        <v>5800</v>
      </c>
      <c r="B3240" s="13" t="s">
        <v>5801</v>
      </c>
    </row>
    <row r="3241" spans="1:2" ht="17.100000000000001" customHeight="1" x14ac:dyDescent="0.3">
      <c r="A3241" s="14" t="s">
        <v>5802</v>
      </c>
      <c r="B3241" s="13" t="s">
        <v>5803</v>
      </c>
    </row>
    <row r="3242" spans="1:2" ht="17.100000000000001" customHeight="1" x14ac:dyDescent="0.3">
      <c r="A3242" s="14" t="s">
        <v>5804</v>
      </c>
      <c r="B3242" s="13" t="s">
        <v>5805</v>
      </c>
    </row>
    <row r="3243" spans="1:2" ht="17.100000000000001" customHeight="1" x14ac:dyDescent="0.3">
      <c r="A3243" s="14" t="s">
        <v>5806</v>
      </c>
      <c r="B3243" s="13" t="s">
        <v>5807</v>
      </c>
    </row>
    <row r="3244" spans="1:2" ht="17.100000000000001" customHeight="1" x14ac:dyDescent="0.3">
      <c r="A3244" s="14" t="s">
        <v>5808</v>
      </c>
      <c r="B3244" s="13" t="s">
        <v>5809</v>
      </c>
    </row>
    <row r="3245" spans="1:2" ht="17.100000000000001" customHeight="1" x14ac:dyDescent="0.3">
      <c r="A3245" s="14" t="s">
        <v>5810</v>
      </c>
      <c r="B3245" s="13" t="s">
        <v>5811</v>
      </c>
    </row>
    <row r="3246" spans="1:2" ht="17.100000000000001" customHeight="1" x14ac:dyDescent="0.3">
      <c r="A3246" s="14" t="s">
        <v>5812</v>
      </c>
      <c r="B3246" s="13" t="s">
        <v>5813</v>
      </c>
    </row>
    <row r="3247" spans="1:2" ht="17.100000000000001" customHeight="1" x14ac:dyDescent="0.3">
      <c r="A3247" s="14" t="s">
        <v>5814</v>
      </c>
      <c r="B3247" s="13" t="s">
        <v>5815</v>
      </c>
    </row>
    <row r="3248" spans="1:2" ht="17.100000000000001" customHeight="1" x14ac:dyDescent="0.3">
      <c r="A3248" s="14" t="s">
        <v>5816</v>
      </c>
      <c r="B3248" s="13" t="s">
        <v>5817</v>
      </c>
    </row>
    <row r="3249" spans="1:2" ht="17.100000000000001" customHeight="1" x14ac:dyDescent="0.3">
      <c r="A3249" s="14" t="s">
        <v>5818</v>
      </c>
      <c r="B3249" s="13" t="s">
        <v>5819</v>
      </c>
    </row>
    <row r="3250" spans="1:2" ht="17.100000000000001" customHeight="1" x14ac:dyDescent="0.3">
      <c r="A3250" s="14" t="s">
        <v>5820</v>
      </c>
      <c r="B3250" s="13" t="s">
        <v>5821</v>
      </c>
    </row>
    <row r="3251" spans="1:2" ht="17.100000000000001" customHeight="1" x14ac:dyDescent="0.3">
      <c r="A3251" s="14" t="s">
        <v>5822</v>
      </c>
      <c r="B3251" s="13" t="s">
        <v>5823</v>
      </c>
    </row>
    <row r="3252" spans="1:2" ht="17.100000000000001" customHeight="1" x14ac:dyDescent="0.3">
      <c r="A3252" s="14" t="s">
        <v>5824</v>
      </c>
      <c r="B3252" s="13" t="s">
        <v>5825</v>
      </c>
    </row>
    <row r="3253" spans="1:2" ht="17.100000000000001" customHeight="1" x14ac:dyDescent="0.3">
      <c r="A3253" s="14" t="s">
        <v>5826</v>
      </c>
      <c r="B3253" s="13" t="s">
        <v>5827</v>
      </c>
    </row>
    <row r="3254" spans="1:2" ht="17.100000000000001" customHeight="1" x14ac:dyDescent="0.3">
      <c r="A3254" s="14" t="s">
        <v>5828</v>
      </c>
      <c r="B3254" s="13" t="s">
        <v>5829</v>
      </c>
    </row>
    <row r="3255" spans="1:2" ht="17.100000000000001" customHeight="1" x14ac:dyDescent="0.3">
      <c r="A3255" s="14" t="s">
        <v>5830</v>
      </c>
      <c r="B3255" s="13" t="s">
        <v>5831</v>
      </c>
    </row>
    <row r="3256" spans="1:2" ht="17.100000000000001" customHeight="1" x14ac:dyDescent="0.3">
      <c r="A3256" s="14" t="s">
        <v>5832</v>
      </c>
      <c r="B3256" s="13" t="s">
        <v>5833</v>
      </c>
    </row>
    <row r="3257" spans="1:2" ht="17.100000000000001" customHeight="1" x14ac:dyDescent="0.3">
      <c r="A3257" s="14" t="s">
        <v>5834</v>
      </c>
      <c r="B3257" s="13" t="s">
        <v>5835</v>
      </c>
    </row>
    <row r="3258" spans="1:2" ht="17.100000000000001" customHeight="1" x14ac:dyDescent="0.3">
      <c r="A3258" s="14" t="s">
        <v>5836</v>
      </c>
      <c r="B3258" s="13" t="s">
        <v>5837</v>
      </c>
    </row>
    <row r="3259" spans="1:2" ht="17.100000000000001" customHeight="1" x14ac:dyDescent="0.3">
      <c r="A3259" s="14" t="s">
        <v>5838</v>
      </c>
      <c r="B3259" s="13" t="s">
        <v>5839</v>
      </c>
    </row>
    <row r="3260" spans="1:2" ht="17.100000000000001" customHeight="1" x14ac:dyDescent="0.3">
      <c r="A3260" s="14" t="s">
        <v>5840</v>
      </c>
      <c r="B3260" s="13" t="s">
        <v>5841</v>
      </c>
    </row>
    <row r="3261" spans="1:2" ht="20.100000000000001" customHeight="1" x14ac:dyDescent="0.3">
      <c r="A3261" s="14" t="s">
        <v>5842</v>
      </c>
      <c r="B3261" s="13" t="s">
        <v>5843</v>
      </c>
    </row>
    <row r="3262" spans="1:2" ht="17.100000000000001" customHeight="1" x14ac:dyDescent="0.3">
      <c r="A3262" s="14" t="s">
        <v>5844</v>
      </c>
      <c r="B3262" s="13" t="s">
        <v>5845</v>
      </c>
    </row>
    <row r="3263" spans="1:2" ht="17.100000000000001" customHeight="1" x14ac:dyDescent="0.3">
      <c r="A3263" s="14" t="s">
        <v>5846</v>
      </c>
      <c r="B3263" s="13" t="s">
        <v>5847</v>
      </c>
    </row>
    <row r="3264" spans="1:2" ht="17.100000000000001" customHeight="1" x14ac:dyDescent="0.3">
      <c r="A3264" s="14" t="s">
        <v>5848</v>
      </c>
      <c r="B3264" s="13" t="s">
        <v>5849</v>
      </c>
    </row>
    <row r="3265" spans="1:2" ht="17.100000000000001" customHeight="1" x14ac:dyDescent="0.3">
      <c r="A3265" s="14" t="s">
        <v>5850</v>
      </c>
      <c r="B3265" s="13" t="s">
        <v>5851</v>
      </c>
    </row>
    <row r="3266" spans="1:2" ht="17.100000000000001" customHeight="1" x14ac:dyDescent="0.3">
      <c r="A3266" s="14" t="s">
        <v>5852</v>
      </c>
      <c r="B3266" s="13" t="s">
        <v>5853</v>
      </c>
    </row>
    <row r="3267" spans="1:2" ht="17.100000000000001" customHeight="1" x14ac:dyDescent="0.3">
      <c r="A3267" s="14" t="s">
        <v>5854</v>
      </c>
      <c r="B3267" s="13" t="s">
        <v>5855</v>
      </c>
    </row>
    <row r="3268" spans="1:2" ht="17.100000000000001" customHeight="1" x14ac:dyDescent="0.3">
      <c r="A3268" s="14" t="s">
        <v>5856</v>
      </c>
      <c r="B3268" s="13" t="s">
        <v>5857</v>
      </c>
    </row>
    <row r="3269" spans="1:2" ht="17.100000000000001" customHeight="1" x14ac:dyDescent="0.3">
      <c r="A3269" s="12" t="s">
        <v>5858</v>
      </c>
      <c r="B3269" s="13" t="s">
        <v>5859</v>
      </c>
    </row>
    <row r="3270" spans="1:2" ht="17.100000000000001" customHeight="1" x14ac:dyDescent="0.3">
      <c r="A3270" s="12" t="s">
        <v>5860</v>
      </c>
      <c r="B3270" s="13" t="s">
        <v>5861</v>
      </c>
    </row>
    <row r="3271" spans="1:2" ht="17.100000000000001" customHeight="1" x14ac:dyDescent="0.3">
      <c r="A3271" s="12" t="s">
        <v>5862</v>
      </c>
      <c r="B3271" s="13" t="s">
        <v>5863</v>
      </c>
    </row>
    <row r="3272" spans="1:2" ht="17.100000000000001" customHeight="1" x14ac:dyDescent="0.3">
      <c r="A3272" s="12" t="s">
        <v>5864</v>
      </c>
      <c r="B3272" s="13" t="s">
        <v>5865</v>
      </c>
    </row>
    <row r="3273" spans="1:2" ht="17.100000000000001" customHeight="1" x14ac:dyDescent="0.3">
      <c r="A3273" s="12" t="s">
        <v>5866</v>
      </c>
      <c r="B3273" s="13" t="s">
        <v>5867</v>
      </c>
    </row>
    <row r="3274" spans="1:2" ht="17.100000000000001" customHeight="1" x14ac:dyDescent="0.3">
      <c r="A3274" s="14" t="s">
        <v>5868</v>
      </c>
      <c r="B3274" s="13" t="s">
        <v>5869</v>
      </c>
    </row>
    <row r="3275" spans="1:2" ht="17.100000000000001" customHeight="1" x14ac:dyDescent="0.3">
      <c r="A3275" s="12" t="s">
        <v>5870</v>
      </c>
      <c r="B3275" s="13" t="s">
        <v>5871</v>
      </c>
    </row>
    <row r="3276" spans="1:2" ht="27.9" customHeight="1" x14ac:dyDescent="0.3">
      <c r="A3276" s="12" t="s">
        <v>5872</v>
      </c>
      <c r="B3276" s="13" t="s">
        <v>5873</v>
      </c>
    </row>
    <row r="3277" spans="1:2" ht="17.100000000000001" customHeight="1" x14ac:dyDescent="0.3">
      <c r="A3277" s="12" t="s">
        <v>5874</v>
      </c>
      <c r="B3277" s="13" t="s">
        <v>5875</v>
      </c>
    </row>
    <row r="3278" spans="1:2" ht="17.100000000000001" customHeight="1" x14ac:dyDescent="0.3">
      <c r="A3278" s="14" t="s">
        <v>5876</v>
      </c>
      <c r="B3278" s="13" t="s">
        <v>5877</v>
      </c>
    </row>
    <row r="3279" spans="1:2" ht="17.100000000000001" customHeight="1" x14ac:dyDescent="0.3">
      <c r="A3279" s="12" t="s">
        <v>5878</v>
      </c>
      <c r="B3279" s="13" t="s">
        <v>5877</v>
      </c>
    </row>
    <row r="3280" spans="1:2" ht="17.100000000000001" customHeight="1" x14ac:dyDescent="0.3">
      <c r="A3280" s="12" t="s">
        <v>5879</v>
      </c>
      <c r="B3280" s="13" t="s">
        <v>5877</v>
      </c>
    </row>
    <row r="3281" spans="1:2" ht="17.100000000000001" customHeight="1" x14ac:dyDescent="0.3">
      <c r="A3281" s="14" t="s">
        <v>5880</v>
      </c>
      <c r="B3281" s="13" t="s">
        <v>5881</v>
      </c>
    </row>
    <row r="3282" spans="1:2" ht="17.100000000000001" customHeight="1" x14ac:dyDescent="0.3">
      <c r="A3282" s="12" t="s">
        <v>5882</v>
      </c>
      <c r="B3282" s="13" t="s">
        <v>5881</v>
      </c>
    </row>
    <row r="3283" spans="1:2" ht="17.100000000000001" customHeight="1" x14ac:dyDescent="0.3">
      <c r="A3283" s="12" t="s">
        <v>5883</v>
      </c>
      <c r="B3283" s="13" t="s">
        <v>5881</v>
      </c>
    </row>
    <row r="3284" spans="1:2" ht="17.100000000000001" customHeight="1" x14ac:dyDescent="0.3">
      <c r="A3284" s="14" t="s">
        <v>5884</v>
      </c>
      <c r="B3284" s="13" t="s">
        <v>5885</v>
      </c>
    </row>
    <row r="3285" spans="1:2" ht="17.100000000000001" customHeight="1" x14ac:dyDescent="0.3">
      <c r="A3285" s="12" t="s">
        <v>5886</v>
      </c>
      <c r="B3285" s="13" t="s">
        <v>5885</v>
      </c>
    </row>
    <row r="3286" spans="1:2" ht="17.100000000000001" customHeight="1" x14ac:dyDescent="0.3">
      <c r="A3286" s="12" t="s">
        <v>5887</v>
      </c>
      <c r="B3286" s="13" t="s">
        <v>5888</v>
      </c>
    </row>
    <row r="3287" spans="1:2" ht="17.100000000000001" customHeight="1" x14ac:dyDescent="0.3">
      <c r="A3287" s="12" t="s">
        <v>5889</v>
      </c>
      <c r="B3287" s="13" t="s">
        <v>5890</v>
      </c>
    </row>
    <row r="3288" spans="1:2" ht="17.100000000000001" customHeight="1" x14ac:dyDescent="0.3">
      <c r="A3288" s="14" t="s">
        <v>5891</v>
      </c>
      <c r="B3288" s="13" t="s">
        <v>5892</v>
      </c>
    </row>
    <row r="3289" spans="1:2" ht="17.100000000000001" customHeight="1" x14ac:dyDescent="0.3">
      <c r="A3289" s="12" t="s">
        <v>5893</v>
      </c>
      <c r="B3289" s="13" t="s">
        <v>5892</v>
      </c>
    </row>
    <row r="3290" spans="1:2" ht="17.100000000000001" customHeight="1" x14ac:dyDescent="0.3">
      <c r="A3290" s="12" t="s">
        <v>5894</v>
      </c>
      <c r="B3290" s="13" t="s">
        <v>5892</v>
      </c>
    </row>
    <row r="3291" spans="1:2" ht="17.100000000000001" customHeight="1" x14ac:dyDescent="0.3">
      <c r="A3291" s="14" t="s">
        <v>5895</v>
      </c>
      <c r="B3291" s="13" t="s">
        <v>5896</v>
      </c>
    </row>
    <row r="3292" spans="1:2" ht="17.100000000000001" customHeight="1" x14ac:dyDescent="0.3">
      <c r="A3292" s="14" t="s">
        <v>5897</v>
      </c>
      <c r="B3292" s="13" t="s">
        <v>5896</v>
      </c>
    </row>
    <row r="3293" spans="1:2" ht="17.100000000000001" customHeight="1" x14ac:dyDescent="0.3">
      <c r="A3293" s="12" t="s">
        <v>5898</v>
      </c>
      <c r="B3293" s="13" t="s">
        <v>5899</v>
      </c>
    </row>
    <row r="3294" spans="1:2" ht="27.9" customHeight="1" x14ac:dyDescent="0.3">
      <c r="A3294" s="12" t="s">
        <v>5900</v>
      </c>
      <c r="B3294" s="13" t="s">
        <v>5901</v>
      </c>
    </row>
    <row r="3295" spans="1:2" ht="17.100000000000001" customHeight="1" x14ac:dyDescent="0.3">
      <c r="A3295" s="12" t="s">
        <v>5902</v>
      </c>
      <c r="B3295" s="13" t="s">
        <v>5903</v>
      </c>
    </row>
    <row r="3296" spans="1:2" ht="17.100000000000001" customHeight="1" x14ac:dyDescent="0.3">
      <c r="A3296" s="12" t="s">
        <v>5904</v>
      </c>
      <c r="B3296" s="13" t="s">
        <v>5905</v>
      </c>
    </row>
    <row r="3297" spans="1:2" ht="17.100000000000001" customHeight="1" x14ac:dyDescent="0.3">
      <c r="A3297" s="12" t="s">
        <v>5906</v>
      </c>
      <c r="B3297" s="13" t="s">
        <v>5907</v>
      </c>
    </row>
    <row r="3298" spans="1:2" ht="17.100000000000001" customHeight="1" x14ac:dyDescent="0.3">
      <c r="A3298" s="12" t="s">
        <v>5908</v>
      </c>
      <c r="B3298" s="13" t="s">
        <v>5909</v>
      </c>
    </row>
    <row r="3299" spans="1:2" ht="20.100000000000001" customHeight="1" x14ac:dyDescent="0.3">
      <c r="A3299" s="12" t="s">
        <v>5910</v>
      </c>
      <c r="B3299" s="13" t="s">
        <v>5911</v>
      </c>
    </row>
    <row r="3300" spans="1:2" ht="15.9" customHeight="1" x14ac:dyDescent="0.3">
      <c r="A3300" s="12" t="s">
        <v>5912</v>
      </c>
      <c r="B3300" s="13" t="s">
        <v>5913</v>
      </c>
    </row>
    <row r="3301" spans="1:2" ht="15.9" customHeight="1" x14ac:dyDescent="0.3">
      <c r="A3301" s="12" t="s">
        <v>5914</v>
      </c>
      <c r="B3301" s="13" t="s">
        <v>5915</v>
      </c>
    </row>
    <row r="3302" spans="1:2" ht="15.9" customHeight="1" x14ac:dyDescent="0.3">
      <c r="A3302" s="12" t="s">
        <v>5916</v>
      </c>
      <c r="B3302" s="13" t="s">
        <v>5917</v>
      </c>
    </row>
    <row r="3303" spans="1:2" ht="15.9" customHeight="1" x14ac:dyDescent="0.3">
      <c r="A3303" s="12" t="s">
        <v>5918</v>
      </c>
      <c r="B3303" s="13" t="s">
        <v>5919</v>
      </c>
    </row>
    <row r="3304" spans="1:2" ht="15.9" customHeight="1" x14ac:dyDescent="0.3">
      <c r="A3304" s="12" t="s">
        <v>5920</v>
      </c>
      <c r="B3304" s="13" t="s">
        <v>5921</v>
      </c>
    </row>
    <row r="3305" spans="1:2" ht="15.9" customHeight="1" x14ac:dyDescent="0.3">
      <c r="A3305" s="12" t="s">
        <v>5922</v>
      </c>
      <c r="B3305" s="13" t="s">
        <v>5923</v>
      </c>
    </row>
    <row r="3306" spans="1:2" ht="15.9" customHeight="1" x14ac:dyDescent="0.3">
      <c r="A3306" s="12" t="s">
        <v>5924</v>
      </c>
      <c r="B3306" s="13" t="s">
        <v>5925</v>
      </c>
    </row>
    <row r="3307" spans="1:2" ht="15.9" customHeight="1" x14ac:dyDescent="0.3">
      <c r="A3307" s="12" t="s">
        <v>5926</v>
      </c>
      <c r="B3307" s="13" t="s">
        <v>5927</v>
      </c>
    </row>
    <row r="3308" spans="1:2" ht="15.9" customHeight="1" x14ac:dyDescent="0.3">
      <c r="A3308" s="12" t="s">
        <v>5928</v>
      </c>
      <c r="B3308" s="13" t="s">
        <v>5929</v>
      </c>
    </row>
    <row r="3309" spans="1:2" ht="15.9" customHeight="1" x14ac:dyDescent="0.3">
      <c r="A3309" s="12" t="s">
        <v>5930</v>
      </c>
      <c r="B3309" s="13" t="s">
        <v>5931</v>
      </c>
    </row>
    <row r="3310" spans="1:2" ht="15.9" customHeight="1" x14ac:dyDescent="0.3">
      <c r="A3310" s="12" t="s">
        <v>5932</v>
      </c>
      <c r="B3310" s="13" t="s">
        <v>5933</v>
      </c>
    </row>
    <row r="3311" spans="1:2" ht="15.9" customHeight="1" x14ac:dyDescent="0.3">
      <c r="A3311" s="12" t="s">
        <v>5934</v>
      </c>
      <c r="B3311" s="13" t="s">
        <v>5935</v>
      </c>
    </row>
    <row r="3312" spans="1:2" ht="15.9" customHeight="1" x14ac:dyDescent="0.3">
      <c r="A3312" s="12" t="s">
        <v>5936</v>
      </c>
      <c r="B3312" s="13" t="s">
        <v>5937</v>
      </c>
    </row>
    <row r="3313" spans="1:2" ht="15.9" customHeight="1" x14ac:dyDescent="0.3">
      <c r="A3313" s="12" t="s">
        <v>5938</v>
      </c>
      <c r="B3313" s="13" t="s">
        <v>5937</v>
      </c>
    </row>
    <row r="3314" spans="1:2" ht="15.9" customHeight="1" x14ac:dyDescent="0.3">
      <c r="A3314" s="12" t="s">
        <v>5939</v>
      </c>
      <c r="B3314" s="13" t="s">
        <v>5940</v>
      </c>
    </row>
    <row r="3315" spans="1:2" ht="15.9" customHeight="1" x14ac:dyDescent="0.3">
      <c r="A3315" s="12" t="s">
        <v>5941</v>
      </c>
      <c r="B3315" s="13" t="s">
        <v>5940</v>
      </c>
    </row>
    <row r="3316" spans="1:2" ht="15.9" customHeight="1" x14ac:dyDescent="0.3">
      <c r="A3316" s="12" t="s">
        <v>5942</v>
      </c>
      <c r="B3316" s="13" t="s">
        <v>5943</v>
      </c>
    </row>
    <row r="3317" spans="1:2" ht="15.9" customHeight="1" x14ac:dyDescent="0.3">
      <c r="A3317" s="12" t="s">
        <v>5944</v>
      </c>
      <c r="B3317" s="13" t="s">
        <v>5943</v>
      </c>
    </row>
    <row r="3318" spans="1:2" ht="15.9" customHeight="1" x14ac:dyDescent="0.3">
      <c r="A3318" s="12" t="s">
        <v>5945</v>
      </c>
      <c r="B3318" s="13" t="s">
        <v>5946</v>
      </c>
    </row>
    <row r="3319" spans="1:2" ht="15.9" customHeight="1" x14ac:dyDescent="0.3">
      <c r="A3319" s="14">
        <v>35</v>
      </c>
      <c r="B3319" s="13" t="s">
        <v>5947</v>
      </c>
    </row>
    <row r="3320" spans="1:2" ht="15.9" customHeight="1" x14ac:dyDescent="0.3">
      <c r="A3320" s="14" t="s">
        <v>5948</v>
      </c>
      <c r="B3320" s="13" t="s">
        <v>5949</v>
      </c>
    </row>
    <row r="3321" spans="1:2" ht="15.9" customHeight="1" x14ac:dyDescent="0.3">
      <c r="A3321" s="14" t="s">
        <v>5950</v>
      </c>
      <c r="B3321" s="13" t="s">
        <v>5951</v>
      </c>
    </row>
    <row r="3322" spans="1:2" ht="15.9" customHeight="1" x14ac:dyDescent="0.3">
      <c r="A3322" s="14" t="s">
        <v>5952</v>
      </c>
      <c r="B3322" s="13" t="s">
        <v>5951</v>
      </c>
    </row>
    <row r="3323" spans="1:2" ht="15.9" customHeight="1" x14ac:dyDescent="0.3">
      <c r="A3323" s="14" t="s">
        <v>5953</v>
      </c>
      <c r="B3323" s="13" t="s">
        <v>5951</v>
      </c>
    </row>
    <row r="3324" spans="1:2" ht="15.9" customHeight="1" x14ac:dyDescent="0.3">
      <c r="A3324" s="14" t="s">
        <v>5954</v>
      </c>
      <c r="B3324" s="13" t="s">
        <v>5955</v>
      </c>
    </row>
    <row r="3325" spans="1:2" ht="15.9" customHeight="1" x14ac:dyDescent="0.3">
      <c r="A3325" s="14" t="s">
        <v>5956</v>
      </c>
      <c r="B3325" s="13" t="s">
        <v>5955</v>
      </c>
    </row>
    <row r="3326" spans="1:2" ht="15.9" customHeight="1" x14ac:dyDescent="0.3">
      <c r="A3326" s="14" t="s">
        <v>5957</v>
      </c>
      <c r="B3326" s="13" t="s">
        <v>5955</v>
      </c>
    </row>
    <row r="3327" spans="1:2" ht="15.9" customHeight="1" x14ac:dyDescent="0.3">
      <c r="A3327" s="14" t="s">
        <v>5958</v>
      </c>
      <c r="B3327" s="13" t="s">
        <v>5959</v>
      </c>
    </row>
    <row r="3328" spans="1:2" ht="15.9" customHeight="1" x14ac:dyDescent="0.3">
      <c r="A3328" s="12" t="s">
        <v>5960</v>
      </c>
      <c r="B3328" s="13" t="s">
        <v>5959</v>
      </c>
    </row>
    <row r="3329" spans="1:2" ht="15.9" customHeight="1" x14ac:dyDescent="0.3">
      <c r="A3329" s="12" t="s">
        <v>5961</v>
      </c>
      <c r="B3329" s="13" t="s">
        <v>5959</v>
      </c>
    </row>
    <row r="3330" spans="1:2" ht="15.9" customHeight="1" x14ac:dyDescent="0.3">
      <c r="A3330" s="14" t="s">
        <v>5962</v>
      </c>
      <c r="B3330" s="13" t="s">
        <v>5963</v>
      </c>
    </row>
    <row r="3331" spans="1:2" ht="15.9" customHeight="1" x14ac:dyDescent="0.3">
      <c r="A3331" s="12" t="s">
        <v>5964</v>
      </c>
      <c r="B3331" s="13" t="s">
        <v>5963</v>
      </c>
    </row>
    <row r="3332" spans="1:2" ht="15.9" customHeight="1" x14ac:dyDescent="0.3">
      <c r="A3332" s="12" t="s">
        <v>5965</v>
      </c>
      <c r="B3332" s="13" t="s">
        <v>5963</v>
      </c>
    </row>
    <row r="3333" spans="1:2" ht="15.9" customHeight="1" x14ac:dyDescent="0.3">
      <c r="A3333" s="14" t="s">
        <v>5966</v>
      </c>
      <c r="B3333" s="13" t="s">
        <v>5967</v>
      </c>
    </row>
    <row r="3334" spans="1:2" ht="15.9" customHeight="1" x14ac:dyDescent="0.3">
      <c r="A3334" s="14" t="s">
        <v>5968</v>
      </c>
      <c r="B3334" s="13" t="s">
        <v>5969</v>
      </c>
    </row>
    <row r="3335" spans="1:2" ht="15.9" customHeight="1" x14ac:dyDescent="0.3">
      <c r="A3335" s="12" t="s">
        <v>5970</v>
      </c>
      <c r="B3335" s="13" t="s">
        <v>5971</v>
      </c>
    </row>
    <row r="3336" spans="1:2" ht="15.9" customHeight="1" x14ac:dyDescent="0.3">
      <c r="A3336" s="12" t="s">
        <v>5972</v>
      </c>
      <c r="B3336" s="13" t="s">
        <v>5971</v>
      </c>
    </row>
    <row r="3337" spans="1:2" ht="15.9" customHeight="1" x14ac:dyDescent="0.3">
      <c r="A3337" s="14" t="s">
        <v>5973</v>
      </c>
      <c r="B3337" s="13" t="s">
        <v>5974</v>
      </c>
    </row>
    <row r="3338" spans="1:2" ht="15.9" customHeight="1" x14ac:dyDescent="0.3">
      <c r="A3338" s="12" t="s">
        <v>5975</v>
      </c>
      <c r="B3338" s="13" t="s">
        <v>5974</v>
      </c>
    </row>
    <row r="3339" spans="1:2" ht="15.9" customHeight="1" x14ac:dyDescent="0.3">
      <c r="A3339" s="12" t="s">
        <v>5976</v>
      </c>
      <c r="B3339" s="13" t="s">
        <v>5974</v>
      </c>
    </row>
    <row r="3340" spans="1:2" ht="20.100000000000001" customHeight="1" x14ac:dyDescent="0.3">
      <c r="A3340" s="14" t="s">
        <v>5977</v>
      </c>
      <c r="B3340" s="13" t="s">
        <v>5978</v>
      </c>
    </row>
    <row r="3341" spans="1:2" ht="15.9" customHeight="1" x14ac:dyDescent="0.3">
      <c r="A3341" s="12" t="s">
        <v>5979</v>
      </c>
      <c r="B3341" s="13" t="s">
        <v>5978</v>
      </c>
    </row>
    <row r="3342" spans="1:2" ht="15.9" customHeight="1" x14ac:dyDescent="0.3">
      <c r="A3342" s="12" t="s">
        <v>5980</v>
      </c>
      <c r="B3342" s="13" t="s">
        <v>5978</v>
      </c>
    </row>
    <row r="3343" spans="1:2" ht="15.9" customHeight="1" x14ac:dyDescent="0.3">
      <c r="A3343" s="14" t="s">
        <v>5981</v>
      </c>
      <c r="B3343" s="13" t="s">
        <v>5982</v>
      </c>
    </row>
    <row r="3344" spans="1:2" ht="15.9" customHeight="1" x14ac:dyDescent="0.3">
      <c r="A3344" s="14" t="s">
        <v>5983</v>
      </c>
      <c r="B3344" s="13" t="s">
        <v>5982</v>
      </c>
    </row>
    <row r="3345" spans="1:2" ht="15.9" customHeight="1" x14ac:dyDescent="0.3">
      <c r="A3345" s="12" t="s">
        <v>5984</v>
      </c>
      <c r="B3345" s="13" t="s">
        <v>5985</v>
      </c>
    </row>
    <row r="3346" spans="1:2" ht="15.9" customHeight="1" x14ac:dyDescent="0.3">
      <c r="A3346" s="12" t="s">
        <v>5986</v>
      </c>
      <c r="B3346" s="13" t="s">
        <v>5987</v>
      </c>
    </row>
    <row r="3347" spans="1:2" ht="15.9" customHeight="1" x14ac:dyDescent="0.3">
      <c r="A3347" s="12" t="s">
        <v>5988</v>
      </c>
      <c r="B3347" s="13" t="s">
        <v>5989</v>
      </c>
    </row>
    <row r="3348" spans="1:2" ht="15.9" customHeight="1" x14ac:dyDescent="0.3">
      <c r="A3348" s="12" t="s">
        <v>5990</v>
      </c>
      <c r="B3348" s="13" t="s">
        <v>5991</v>
      </c>
    </row>
    <row r="3349" spans="1:2" ht="15.9" customHeight="1" x14ac:dyDescent="0.3">
      <c r="A3349" s="12" t="s">
        <v>5992</v>
      </c>
      <c r="B3349" s="13" t="s">
        <v>5993</v>
      </c>
    </row>
    <row r="3350" spans="1:2" ht="15.9" customHeight="1" x14ac:dyDescent="0.3">
      <c r="A3350" s="12" t="s">
        <v>5994</v>
      </c>
      <c r="B3350" s="13" t="s">
        <v>5995</v>
      </c>
    </row>
    <row r="3351" spans="1:2" ht="15.9" customHeight="1" x14ac:dyDescent="0.3">
      <c r="A3351" s="12" t="s">
        <v>5996</v>
      </c>
      <c r="B3351" s="13" t="s">
        <v>5997</v>
      </c>
    </row>
    <row r="3352" spans="1:2" ht="15.9" customHeight="1" x14ac:dyDescent="0.3">
      <c r="A3352" s="14">
        <v>36</v>
      </c>
      <c r="B3352" s="13" t="s">
        <v>5998</v>
      </c>
    </row>
    <row r="3353" spans="1:2" ht="15.9" customHeight="1" x14ac:dyDescent="0.3">
      <c r="A3353" s="14" t="s">
        <v>5999</v>
      </c>
      <c r="B3353" s="13" t="s">
        <v>5998</v>
      </c>
    </row>
    <row r="3354" spans="1:2" ht="15.9" customHeight="1" x14ac:dyDescent="0.3">
      <c r="A3354" s="14" t="s">
        <v>6000</v>
      </c>
      <c r="B3354" s="13" t="s">
        <v>5998</v>
      </c>
    </row>
    <row r="3355" spans="1:2" ht="15.9" customHeight="1" x14ac:dyDescent="0.3">
      <c r="A3355" s="12" t="s">
        <v>6001</v>
      </c>
      <c r="B3355" s="13" t="s">
        <v>6002</v>
      </c>
    </row>
    <row r="3356" spans="1:2" ht="15.9" customHeight="1" x14ac:dyDescent="0.3">
      <c r="A3356" s="12" t="s">
        <v>6003</v>
      </c>
      <c r="B3356" s="13" t="s">
        <v>6004</v>
      </c>
    </row>
    <row r="3357" spans="1:2" ht="15.9" customHeight="1" x14ac:dyDescent="0.3">
      <c r="A3357" s="12" t="s">
        <v>6005</v>
      </c>
      <c r="B3357" s="13" t="s">
        <v>6006</v>
      </c>
    </row>
    <row r="3358" spans="1:2" ht="15.9" customHeight="1" x14ac:dyDescent="0.3">
      <c r="A3358" s="12" t="s">
        <v>6007</v>
      </c>
      <c r="B3358" s="13" t="s">
        <v>6008</v>
      </c>
    </row>
    <row r="3359" spans="1:2" ht="15.9" customHeight="1" x14ac:dyDescent="0.3">
      <c r="A3359" s="12" t="s">
        <v>6009</v>
      </c>
      <c r="B3359" s="13" t="s">
        <v>6008</v>
      </c>
    </row>
    <row r="3360" spans="1:2" ht="15.9" customHeight="1" x14ac:dyDescent="0.3">
      <c r="A3360" s="12" t="s">
        <v>6010</v>
      </c>
      <c r="B3360" s="13" t="s">
        <v>6011</v>
      </c>
    </row>
    <row r="3361" spans="1:2" ht="15.9" customHeight="1" x14ac:dyDescent="0.3">
      <c r="A3361" s="12" t="s">
        <v>6012</v>
      </c>
      <c r="B3361" s="13" t="s">
        <v>6011</v>
      </c>
    </row>
    <row r="3362" spans="1:2" ht="15.9" customHeight="1" x14ac:dyDescent="0.3">
      <c r="A3362" s="14">
        <v>37</v>
      </c>
      <c r="B3362" s="13" t="s">
        <v>6013</v>
      </c>
    </row>
    <row r="3363" spans="1:2" ht="15.9" customHeight="1" x14ac:dyDescent="0.3">
      <c r="A3363" s="14" t="s">
        <v>6014</v>
      </c>
      <c r="B3363" s="13" t="s">
        <v>6013</v>
      </c>
    </row>
    <row r="3364" spans="1:2" ht="15.9" customHeight="1" x14ac:dyDescent="0.3">
      <c r="A3364" s="14" t="s">
        <v>6015</v>
      </c>
      <c r="B3364" s="13" t="s">
        <v>6013</v>
      </c>
    </row>
    <row r="3365" spans="1:2" ht="15.9" customHeight="1" x14ac:dyDescent="0.3">
      <c r="A3365" s="12" t="s">
        <v>6016</v>
      </c>
      <c r="B3365" s="13" t="s">
        <v>6017</v>
      </c>
    </row>
    <row r="3366" spans="1:2" ht="15.9" customHeight="1" x14ac:dyDescent="0.3">
      <c r="A3366" s="12" t="s">
        <v>6018</v>
      </c>
      <c r="B3366" s="13" t="s">
        <v>6019</v>
      </c>
    </row>
    <row r="3367" spans="1:2" ht="15.9" customHeight="1" x14ac:dyDescent="0.3">
      <c r="A3367" s="12" t="s">
        <v>6020</v>
      </c>
      <c r="B3367" s="13" t="s">
        <v>6021</v>
      </c>
    </row>
    <row r="3368" spans="1:2" ht="15.9" customHeight="1" x14ac:dyDescent="0.3">
      <c r="A3368" s="12" t="s">
        <v>6022</v>
      </c>
      <c r="B3368" s="13" t="s">
        <v>6023</v>
      </c>
    </row>
    <row r="3369" spans="1:2" ht="15.9" customHeight="1" x14ac:dyDescent="0.3">
      <c r="A3369" s="12" t="s">
        <v>6024</v>
      </c>
      <c r="B3369" s="13" t="s">
        <v>6023</v>
      </c>
    </row>
    <row r="3370" spans="1:2" ht="15.9" customHeight="1" x14ac:dyDescent="0.3">
      <c r="A3370" s="14">
        <v>38</v>
      </c>
      <c r="B3370" s="13" t="s">
        <v>6025</v>
      </c>
    </row>
    <row r="3371" spans="1:2" ht="15.9" customHeight="1" x14ac:dyDescent="0.3">
      <c r="A3371" s="14" t="s">
        <v>6026</v>
      </c>
      <c r="B3371" s="13" t="s">
        <v>6027</v>
      </c>
    </row>
    <row r="3372" spans="1:2" ht="15.9" customHeight="1" x14ac:dyDescent="0.3">
      <c r="A3372" s="14" t="s">
        <v>6028</v>
      </c>
      <c r="B3372" s="13" t="s">
        <v>6029</v>
      </c>
    </row>
    <row r="3373" spans="1:2" ht="15.9" customHeight="1" x14ac:dyDescent="0.3">
      <c r="A3373" s="14" t="s">
        <v>6030</v>
      </c>
      <c r="B3373" s="13" t="s">
        <v>6031</v>
      </c>
    </row>
    <row r="3374" spans="1:2" ht="15.9" customHeight="1" x14ac:dyDescent="0.3">
      <c r="A3374" s="14" t="s">
        <v>6032</v>
      </c>
      <c r="B3374" s="13" t="s">
        <v>6033</v>
      </c>
    </row>
    <row r="3375" spans="1:2" ht="15.9" customHeight="1" x14ac:dyDescent="0.3">
      <c r="A3375" s="14" t="s">
        <v>6034</v>
      </c>
      <c r="B3375" s="13" t="s">
        <v>6035</v>
      </c>
    </row>
    <row r="3376" spans="1:2" ht="15.9" customHeight="1" x14ac:dyDescent="0.3">
      <c r="A3376" s="14" t="s">
        <v>6036</v>
      </c>
      <c r="B3376" s="13" t="s">
        <v>6037</v>
      </c>
    </row>
    <row r="3377" spans="1:2" ht="15.9" customHeight="1" x14ac:dyDescent="0.3">
      <c r="A3377" s="14" t="s">
        <v>6038</v>
      </c>
      <c r="B3377" s="13" t="s">
        <v>6039</v>
      </c>
    </row>
    <row r="3378" spans="1:2" ht="15.9" customHeight="1" x14ac:dyDescent="0.3">
      <c r="A3378" s="14" t="s">
        <v>6040</v>
      </c>
      <c r="B3378" s="13" t="s">
        <v>6041</v>
      </c>
    </row>
    <row r="3379" spans="1:2" ht="15.9" customHeight="1" x14ac:dyDescent="0.3">
      <c r="A3379" s="14" t="s">
        <v>6042</v>
      </c>
      <c r="B3379" s="13" t="s">
        <v>6043</v>
      </c>
    </row>
    <row r="3380" spans="1:2" ht="15.9" customHeight="1" x14ac:dyDescent="0.3">
      <c r="A3380" s="12" t="s">
        <v>6044</v>
      </c>
      <c r="B3380" s="13" t="s">
        <v>6045</v>
      </c>
    </row>
    <row r="3381" spans="1:2" ht="20.100000000000001" customHeight="1" x14ac:dyDescent="0.3">
      <c r="A3381" s="12" t="s">
        <v>6046</v>
      </c>
      <c r="B3381" s="13" t="s">
        <v>6047</v>
      </c>
    </row>
    <row r="3382" spans="1:2" ht="17.100000000000001" customHeight="1" x14ac:dyDescent="0.3">
      <c r="A3382" s="14" t="s">
        <v>6048</v>
      </c>
      <c r="B3382" s="13" t="s">
        <v>6049</v>
      </c>
    </row>
    <row r="3383" spans="1:2" ht="17.100000000000001" customHeight="1" x14ac:dyDescent="0.3">
      <c r="A3383" s="12" t="s">
        <v>6050</v>
      </c>
      <c r="B3383" s="13" t="s">
        <v>6051</v>
      </c>
    </row>
    <row r="3384" spans="1:2" ht="17.100000000000001" customHeight="1" x14ac:dyDescent="0.3">
      <c r="A3384" s="12" t="s">
        <v>6052</v>
      </c>
      <c r="B3384" s="13" t="s">
        <v>6053</v>
      </c>
    </row>
    <row r="3385" spans="1:2" ht="17.100000000000001" customHeight="1" x14ac:dyDescent="0.3">
      <c r="A3385" s="14" t="s">
        <v>6054</v>
      </c>
      <c r="B3385" s="13" t="s">
        <v>6055</v>
      </c>
    </row>
    <row r="3386" spans="1:2" ht="17.100000000000001" customHeight="1" x14ac:dyDescent="0.3">
      <c r="A3386" s="12" t="s">
        <v>6056</v>
      </c>
      <c r="B3386" s="13" t="s">
        <v>6057</v>
      </c>
    </row>
    <row r="3387" spans="1:2" ht="17.100000000000001" customHeight="1" x14ac:dyDescent="0.3">
      <c r="A3387" s="12" t="s">
        <v>6058</v>
      </c>
      <c r="B3387" s="13" t="s">
        <v>6059</v>
      </c>
    </row>
    <row r="3388" spans="1:2" ht="17.100000000000001" customHeight="1" x14ac:dyDescent="0.3">
      <c r="A3388" s="12" t="s">
        <v>6060</v>
      </c>
      <c r="B3388" s="13" t="s">
        <v>6061</v>
      </c>
    </row>
    <row r="3389" spans="1:2" ht="17.100000000000001" customHeight="1" x14ac:dyDescent="0.3">
      <c r="A3389" s="12" t="s">
        <v>6062</v>
      </c>
      <c r="B3389" s="13" t="s">
        <v>6063</v>
      </c>
    </row>
    <row r="3390" spans="1:2" ht="17.100000000000001" customHeight="1" x14ac:dyDescent="0.3">
      <c r="A3390" s="12" t="s">
        <v>6064</v>
      </c>
      <c r="B3390" s="13" t="s">
        <v>6065</v>
      </c>
    </row>
    <row r="3391" spans="1:2" ht="17.100000000000001" customHeight="1" x14ac:dyDescent="0.3">
      <c r="A3391" s="12" t="s">
        <v>6066</v>
      </c>
      <c r="B3391" s="13" t="s">
        <v>6067</v>
      </c>
    </row>
    <row r="3392" spans="1:2" ht="17.100000000000001" customHeight="1" x14ac:dyDescent="0.3">
      <c r="A3392" s="12" t="s">
        <v>6068</v>
      </c>
      <c r="B3392" s="13" t="s">
        <v>6069</v>
      </c>
    </row>
    <row r="3393" spans="1:2" ht="17.100000000000001" customHeight="1" x14ac:dyDescent="0.3">
      <c r="A3393" s="12" t="s">
        <v>6070</v>
      </c>
      <c r="B3393" s="13" t="s">
        <v>6071</v>
      </c>
    </row>
    <row r="3394" spans="1:2" ht="17.100000000000001" customHeight="1" x14ac:dyDescent="0.3">
      <c r="A3394" s="12" t="s">
        <v>6072</v>
      </c>
      <c r="B3394" s="13" t="s">
        <v>6073</v>
      </c>
    </row>
    <row r="3395" spans="1:2" ht="17.100000000000001" customHeight="1" x14ac:dyDescent="0.3">
      <c r="A3395" s="14" t="s">
        <v>6074</v>
      </c>
      <c r="B3395" s="13" t="s">
        <v>6075</v>
      </c>
    </row>
    <row r="3396" spans="1:2" ht="17.100000000000001" customHeight="1" x14ac:dyDescent="0.3">
      <c r="A3396" s="12" t="s">
        <v>6076</v>
      </c>
      <c r="B3396" s="13" t="s">
        <v>6077</v>
      </c>
    </row>
    <row r="3397" spans="1:2" ht="17.100000000000001" customHeight="1" x14ac:dyDescent="0.3">
      <c r="A3397" s="12" t="s">
        <v>6078</v>
      </c>
      <c r="B3397" s="13" t="s">
        <v>6079</v>
      </c>
    </row>
    <row r="3398" spans="1:2" ht="17.100000000000001" customHeight="1" x14ac:dyDescent="0.3">
      <c r="A3398" s="14" t="s">
        <v>6080</v>
      </c>
      <c r="B3398" s="13" t="s">
        <v>6081</v>
      </c>
    </row>
    <row r="3399" spans="1:2" ht="17.100000000000001" customHeight="1" x14ac:dyDescent="0.3">
      <c r="A3399" s="14" t="s">
        <v>6082</v>
      </c>
      <c r="B3399" s="13" t="s">
        <v>6083</v>
      </c>
    </row>
    <row r="3400" spans="1:2" ht="17.100000000000001" customHeight="1" x14ac:dyDescent="0.3">
      <c r="A3400" s="14" t="s">
        <v>6084</v>
      </c>
      <c r="B3400" s="13" t="s">
        <v>6085</v>
      </c>
    </row>
    <row r="3401" spans="1:2" ht="17.100000000000001" customHeight="1" x14ac:dyDescent="0.3">
      <c r="A3401" s="14" t="s">
        <v>6086</v>
      </c>
      <c r="B3401" s="13" t="s">
        <v>6087</v>
      </c>
    </row>
    <row r="3402" spans="1:2" ht="17.100000000000001" customHeight="1" x14ac:dyDescent="0.3">
      <c r="A3402" s="14" t="s">
        <v>6088</v>
      </c>
      <c r="B3402" s="13" t="s">
        <v>6089</v>
      </c>
    </row>
    <row r="3403" spans="1:2" ht="17.100000000000001" customHeight="1" x14ac:dyDescent="0.3">
      <c r="A3403" s="14" t="s">
        <v>6090</v>
      </c>
      <c r="B3403" s="13" t="s">
        <v>6091</v>
      </c>
    </row>
    <row r="3404" spans="1:2" ht="17.100000000000001" customHeight="1" x14ac:dyDescent="0.3">
      <c r="A3404" s="14" t="s">
        <v>6092</v>
      </c>
      <c r="B3404" s="13" t="s">
        <v>6093</v>
      </c>
    </row>
    <row r="3405" spans="1:2" ht="17.100000000000001" customHeight="1" x14ac:dyDescent="0.3">
      <c r="A3405" s="14" t="s">
        <v>6094</v>
      </c>
      <c r="B3405" s="13" t="s">
        <v>6095</v>
      </c>
    </row>
    <row r="3406" spans="1:2" ht="17.100000000000001" customHeight="1" x14ac:dyDescent="0.3">
      <c r="A3406" s="14" t="s">
        <v>6096</v>
      </c>
      <c r="B3406" s="13" t="s">
        <v>6097</v>
      </c>
    </row>
    <row r="3407" spans="1:2" ht="17.100000000000001" customHeight="1" x14ac:dyDescent="0.3">
      <c r="A3407" s="14" t="s">
        <v>6098</v>
      </c>
      <c r="B3407" s="13" t="s">
        <v>6099</v>
      </c>
    </row>
    <row r="3408" spans="1:2" ht="17.100000000000001" customHeight="1" x14ac:dyDescent="0.3">
      <c r="A3408" s="14" t="s">
        <v>6100</v>
      </c>
      <c r="B3408" s="13" t="s">
        <v>6101</v>
      </c>
    </row>
    <row r="3409" spans="1:2" ht="17.100000000000001" customHeight="1" x14ac:dyDescent="0.3">
      <c r="A3409" s="14" t="s">
        <v>6102</v>
      </c>
      <c r="B3409" s="13" t="s">
        <v>6103</v>
      </c>
    </row>
    <row r="3410" spans="1:2" ht="17.100000000000001" customHeight="1" x14ac:dyDescent="0.3">
      <c r="A3410" s="14" t="s">
        <v>6104</v>
      </c>
      <c r="B3410" s="13" t="s">
        <v>6105</v>
      </c>
    </row>
    <row r="3411" spans="1:2" ht="17.100000000000001" customHeight="1" x14ac:dyDescent="0.3">
      <c r="A3411" s="14" t="s">
        <v>6106</v>
      </c>
      <c r="B3411" s="13" t="s">
        <v>6107</v>
      </c>
    </row>
    <row r="3412" spans="1:2" ht="17.100000000000001" customHeight="1" x14ac:dyDescent="0.3">
      <c r="A3412" s="14" t="s">
        <v>6108</v>
      </c>
      <c r="B3412" s="13" t="s">
        <v>6109</v>
      </c>
    </row>
    <row r="3413" spans="1:2" ht="17.100000000000001" customHeight="1" x14ac:dyDescent="0.3">
      <c r="A3413" s="14" t="s">
        <v>6110</v>
      </c>
      <c r="B3413" s="13" t="s">
        <v>6109</v>
      </c>
    </row>
    <row r="3414" spans="1:2" ht="17.100000000000001" customHeight="1" x14ac:dyDescent="0.3">
      <c r="A3414" s="14" t="s">
        <v>6111</v>
      </c>
      <c r="B3414" s="13" t="s">
        <v>6112</v>
      </c>
    </row>
    <row r="3415" spans="1:2" ht="17.100000000000001" customHeight="1" x14ac:dyDescent="0.3">
      <c r="A3415" s="14" t="s">
        <v>6113</v>
      </c>
      <c r="B3415" s="13" t="s">
        <v>6114</v>
      </c>
    </row>
    <row r="3416" spans="1:2" ht="17.100000000000001" customHeight="1" x14ac:dyDescent="0.3">
      <c r="A3416" s="12" t="s">
        <v>6115</v>
      </c>
      <c r="B3416" s="13" t="s">
        <v>6116</v>
      </c>
    </row>
    <row r="3417" spans="1:2" ht="17.100000000000001" customHeight="1" x14ac:dyDescent="0.3">
      <c r="A3417" s="12" t="s">
        <v>6117</v>
      </c>
      <c r="B3417" s="13" t="s">
        <v>6116</v>
      </c>
    </row>
    <row r="3418" spans="1:2" ht="17.100000000000001" customHeight="1" x14ac:dyDescent="0.3">
      <c r="A3418" s="12" t="s">
        <v>6118</v>
      </c>
      <c r="B3418" s="13" t="s">
        <v>6119</v>
      </c>
    </row>
    <row r="3419" spans="1:2" ht="17.100000000000001" customHeight="1" x14ac:dyDescent="0.3">
      <c r="A3419" s="12" t="s">
        <v>6120</v>
      </c>
      <c r="B3419" s="13" t="s">
        <v>6121</v>
      </c>
    </row>
    <row r="3420" spans="1:2" ht="17.100000000000001" customHeight="1" x14ac:dyDescent="0.3">
      <c r="A3420" s="12" t="s">
        <v>6122</v>
      </c>
      <c r="B3420" s="13" t="s">
        <v>6123</v>
      </c>
    </row>
    <row r="3421" spans="1:2" ht="20.100000000000001" customHeight="1" x14ac:dyDescent="0.3">
      <c r="A3421" s="12" t="s">
        <v>6124</v>
      </c>
      <c r="B3421" s="13" t="s">
        <v>6125</v>
      </c>
    </row>
    <row r="3422" spans="1:2" ht="17.100000000000001" customHeight="1" x14ac:dyDescent="0.3">
      <c r="A3422" s="12" t="s">
        <v>6126</v>
      </c>
      <c r="B3422" s="13" t="s">
        <v>6127</v>
      </c>
    </row>
    <row r="3423" spans="1:2" ht="17.100000000000001" customHeight="1" x14ac:dyDescent="0.3">
      <c r="A3423" s="12" t="s">
        <v>6128</v>
      </c>
      <c r="B3423" s="13" t="s">
        <v>6129</v>
      </c>
    </row>
    <row r="3424" spans="1:2" ht="17.100000000000001" customHeight="1" x14ac:dyDescent="0.3">
      <c r="A3424" s="12" t="s">
        <v>6130</v>
      </c>
      <c r="B3424" s="13" t="s">
        <v>6129</v>
      </c>
    </row>
    <row r="3425" spans="1:2" ht="17.100000000000001" customHeight="1" x14ac:dyDescent="0.3">
      <c r="A3425" s="12" t="s">
        <v>6131</v>
      </c>
      <c r="B3425" s="13" t="s">
        <v>6132</v>
      </c>
    </row>
    <row r="3426" spans="1:2" ht="17.100000000000001" customHeight="1" x14ac:dyDescent="0.3">
      <c r="A3426" s="12" t="s">
        <v>6133</v>
      </c>
      <c r="B3426" s="13" t="s">
        <v>6132</v>
      </c>
    </row>
    <row r="3427" spans="1:2" ht="17.100000000000001" customHeight="1" x14ac:dyDescent="0.3">
      <c r="A3427" s="12" t="s">
        <v>6134</v>
      </c>
      <c r="B3427" s="13" t="s">
        <v>6135</v>
      </c>
    </row>
    <row r="3428" spans="1:2" ht="17.100000000000001" customHeight="1" x14ac:dyDescent="0.3">
      <c r="A3428" s="12" t="s">
        <v>6136</v>
      </c>
      <c r="B3428" s="13" t="s">
        <v>6135</v>
      </c>
    </row>
    <row r="3429" spans="1:2" ht="17.100000000000001" customHeight="1" x14ac:dyDescent="0.3">
      <c r="A3429" s="14" t="s">
        <v>6137</v>
      </c>
      <c r="B3429" s="13" t="s">
        <v>6138</v>
      </c>
    </row>
    <row r="3430" spans="1:2" ht="17.100000000000001" customHeight="1" x14ac:dyDescent="0.3">
      <c r="A3430" s="12" t="s">
        <v>6139</v>
      </c>
      <c r="B3430" s="13" t="s">
        <v>6140</v>
      </c>
    </row>
    <row r="3431" spans="1:2" ht="17.100000000000001" customHeight="1" x14ac:dyDescent="0.3">
      <c r="A3431" s="12" t="s">
        <v>6141</v>
      </c>
      <c r="B3431" s="13" t="s">
        <v>6142</v>
      </c>
    </row>
    <row r="3432" spans="1:2" ht="17.100000000000001" customHeight="1" x14ac:dyDescent="0.3">
      <c r="A3432" s="12" t="s">
        <v>6143</v>
      </c>
      <c r="B3432" s="13" t="s">
        <v>6144</v>
      </c>
    </row>
    <row r="3433" spans="1:2" ht="17.100000000000001" customHeight="1" x14ac:dyDescent="0.3">
      <c r="A3433" s="12" t="s">
        <v>6145</v>
      </c>
      <c r="B3433" s="13" t="s">
        <v>6146</v>
      </c>
    </row>
    <row r="3434" spans="1:2" ht="17.100000000000001" customHeight="1" x14ac:dyDescent="0.3">
      <c r="A3434" s="12" t="s">
        <v>6147</v>
      </c>
      <c r="B3434" s="13" t="s">
        <v>6148</v>
      </c>
    </row>
    <row r="3435" spans="1:2" ht="17.100000000000001" customHeight="1" x14ac:dyDescent="0.3">
      <c r="A3435" s="12" t="s">
        <v>6149</v>
      </c>
      <c r="B3435" s="13" t="s">
        <v>6150</v>
      </c>
    </row>
    <row r="3436" spans="1:2" ht="17.100000000000001" customHeight="1" x14ac:dyDescent="0.3">
      <c r="A3436" s="14" t="s">
        <v>6151</v>
      </c>
      <c r="B3436" s="13" t="s">
        <v>6152</v>
      </c>
    </row>
    <row r="3437" spans="1:2" ht="17.100000000000001" customHeight="1" x14ac:dyDescent="0.3">
      <c r="A3437" s="14" t="s">
        <v>6153</v>
      </c>
      <c r="B3437" s="13" t="s">
        <v>6154</v>
      </c>
    </row>
    <row r="3438" spans="1:2" ht="17.100000000000001" customHeight="1" x14ac:dyDescent="0.3">
      <c r="A3438" s="12" t="s">
        <v>6155</v>
      </c>
      <c r="B3438" s="13" t="s">
        <v>6154</v>
      </c>
    </row>
    <row r="3439" spans="1:2" ht="17.100000000000001" customHeight="1" x14ac:dyDescent="0.3">
      <c r="A3439" s="12" t="s">
        <v>6156</v>
      </c>
      <c r="B3439" s="13" t="s">
        <v>6157</v>
      </c>
    </row>
    <row r="3440" spans="1:2" ht="17.100000000000001" customHeight="1" x14ac:dyDescent="0.3">
      <c r="A3440" s="12" t="s">
        <v>6158</v>
      </c>
      <c r="B3440" s="13" t="s">
        <v>6159</v>
      </c>
    </row>
    <row r="3441" spans="1:2" ht="17.100000000000001" customHeight="1" x14ac:dyDescent="0.3">
      <c r="A3441" s="14" t="s">
        <v>6160</v>
      </c>
      <c r="B3441" s="13" t="s">
        <v>6161</v>
      </c>
    </row>
    <row r="3442" spans="1:2" ht="17.100000000000001" customHeight="1" x14ac:dyDescent="0.3">
      <c r="A3442" s="12" t="s">
        <v>6162</v>
      </c>
      <c r="B3442" s="13" t="s">
        <v>6163</v>
      </c>
    </row>
    <row r="3443" spans="1:2" ht="17.100000000000001" customHeight="1" x14ac:dyDescent="0.3">
      <c r="A3443" s="12" t="s">
        <v>6164</v>
      </c>
      <c r="B3443" s="13" t="s">
        <v>6165</v>
      </c>
    </row>
    <row r="3444" spans="1:2" ht="17.100000000000001" customHeight="1" x14ac:dyDescent="0.3">
      <c r="A3444" s="12" t="s">
        <v>6166</v>
      </c>
      <c r="B3444" s="13" t="s">
        <v>6167</v>
      </c>
    </row>
    <row r="3445" spans="1:2" ht="17.100000000000001" customHeight="1" x14ac:dyDescent="0.3">
      <c r="A3445" s="12" t="s">
        <v>6168</v>
      </c>
      <c r="B3445" s="13" t="s">
        <v>6169</v>
      </c>
    </row>
    <row r="3446" spans="1:2" ht="17.100000000000001" customHeight="1" x14ac:dyDescent="0.3">
      <c r="A3446" s="12" t="s">
        <v>6170</v>
      </c>
      <c r="B3446" s="13" t="s">
        <v>6171</v>
      </c>
    </row>
    <row r="3447" spans="1:2" ht="17.100000000000001" customHeight="1" x14ac:dyDescent="0.3">
      <c r="A3447" s="12" t="s">
        <v>6172</v>
      </c>
      <c r="B3447" s="13" t="s">
        <v>6173</v>
      </c>
    </row>
    <row r="3448" spans="1:2" ht="17.100000000000001" customHeight="1" x14ac:dyDescent="0.3">
      <c r="A3448" s="12" t="s">
        <v>6174</v>
      </c>
      <c r="B3448" s="13" t="s">
        <v>6175</v>
      </c>
    </row>
    <row r="3449" spans="1:2" ht="17.100000000000001" customHeight="1" x14ac:dyDescent="0.3">
      <c r="A3449" s="12" t="s">
        <v>6176</v>
      </c>
      <c r="B3449" s="13" t="s">
        <v>6177</v>
      </c>
    </row>
    <row r="3450" spans="1:2" ht="17.100000000000001" customHeight="1" x14ac:dyDescent="0.3">
      <c r="A3450" s="12" t="s">
        <v>6178</v>
      </c>
      <c r="B3450" s="13" t="s">
        <v>6179</v>
      </c>
    </row>
    <row r="3451" spans="1:2" ht="17.100000000000001" customHeight="1" x14ac:dyDescent="0.3">
      <c r="A3451" s="12" t="s">
        <v>6180</v>
      </c>
      <c r="B3451" s="13" t="s">
        <v>6181</v>
      </c>
    </row>
    <row r="3452" spans="1:2" ht="17.100000000000001" customHeight="1" x14ac:dyDescent="0.3">
      <c r="A3452" s="12" t="s">
        <v>6182</v>
      </c>
      <c r="B3452" s="13" t="s">
        <v>6183</v>
      </c>
    </row>
    <row r="3453" spans="1:2" ht="17.100000000000001" customHeight="1" x14ac:dyDescent="0.3">
      <c r="A3453" s="12" t="s">
        <v>6184</v>
      </c>
      <c r="B3453" s="13" t="s">
        <v>6185</v>
      </c>
    </row>
    <row r="3454" spans="1:2" ht="17.100000000000001" customHeight="1" x14ac:dyDescent="0.3">
      <c r="A3454" s="12" t="s">
        <v>6186</v>
      </c>
      <c r="B3454" s="13" t="s">
        <v>6187</v>
      </c>
    </row>
    <row r="3455" spans="1:2" ht="17.100000000000001" customHeight="1" x14ac:dyDescent="0.3">
      <c r="A3455" s="12" t="s">
        <v>6188</v>
      </c>
      <c r="B3455" s="13" t="s">
        <v>6189</v>
      </c>
    </row>
    <row r="3456" spans="1:2" ht="17.100000000000001" customHeight="1" x14ac:dyDescent="0.3">
      <c r="A3456" s="12" t="s">
        <v>6190</v>
      </c>
      <c r="B3456" s="13" t="s">
        <v>6191</v>
      </c>
    </row>
    <row r="3457" spans="1:2" ht="17.100000000000001" customHeight="1" x14ac:dyDescent="0.3">
      <c r="A3457" s="12" t="s">
        <v>6192</v>
      </c>
      <c r="B3457" s="13" t="s">
        <v>6193</v>
      </c>
    </row>
    <row r="3458" spans="1:2" ht="17.100000000000001" customHeight="1" x14ac:dyDescent="0.3">
      <c r="A3458" s="12" t="s">
        <v>6194</v>
      </c>
      <c r="B3458" s="13" t="s">
        <v>6195</v>
      </c>
    </row>
    <row r="3459" spans="1:2" ht="17.100000000000001" customHeight="1" x14ac:dyDescent="0.3">
      <c r="A3459" s="12" t="s">
        <v>6196</v>
      </c>
      <c r="B3459" s="13" t="s">
        <v>6197</v>
      </c>
    </row>
    <row r="3460" spans="1:2" ht="20.100000000000001" customHeight="1" x14ac:dyDescent="0.3">
      <c r="A3460" s="14">
        <v>39</v>
      </c>
      <c r="B3460" s="13" t="s">
        <v>6198</v>
      </c>
    </row>
    <row r="3461" spans="1:2" ht="17.100000000000001" customHeight="1" x14ac:dyDescent="0.3">
      <c r="A3461" s="14" t="s">
        <v>6199</v>
      </c>
      <c r="B3461" s="13" t="s">
        <v>6198</v>
      </c>
    </row>
    <row r="3462" spans="1:2" ht="17.100000000000001" customHeight="1" x14ac:dyDescent="0.3">
      <c r="A3462" s="14" t="s">
        <v>6200</v>
      </c>
      <c r="B3462" s="13" t="s">
        <v>6198</v>
      </c>
    </row>
    <row r="3463" spans="1:2" ht="17.100000000000001" customHeight="1" x14ac:dyDescent="0.3">
      <c r="A3463" s="12" t="s">
        <v>6201</v>
      </c>
      <c r="B3463" s="13" t="s">
        <v>6202</v>
      </c>
    </row>
    <row r="3464" spans="1:2" ht="17.100000000000001" customHeight="1" x14ac:dyDescent="0.3">
      <c r="A3464" s="12" t="s">
        <v>6203</v>
      </c>
      <c r="B3464" s="13" t="s">
        <v>6204</v>
      </c>
    </row>
    <row r="3465" spans="1:2" ht="17.100000000000001" customHeight="1" x14ac:dyDescent="0.3">
      <c r="A3465" s="12" t="s">
        <v>6205</v>
      </c>
      <c r="B3465" s="13" t="s">
        <v>6206</v>
      </c>
    </row>
    <row r="3466" spans="1:2" ht="17.100000000000001" customHeight="1" x14ac:dyDescent="0.3">
      <c r="A3466" s="12" t="s">
        <v>6207</v>
      </c>
      <c r="B3466" s="13" t="s">
        <v>6208</v>
      </c>
    </row>
    <row r="3467" spans="1:2" ht="17.100000000000001" customHeight="1" x14ac:dyDescent="0.3">
      <c r="A3467" s="12" t="s">
        <v>6209</v>
      </c>
      <c r="B3467" s="13" t="s">
        <v>6210</v>
      </c>
    </row>
    <row r="3468" spans="1:2" ht="17.100000000000001" customHeight="1" x14ac:dyDescent="0.3">
      <c r="A3468" s="12" t="s">
        <v>6211</v>
      </c>
      <c r="B3468" s="13" t="s">
        <v>6212</v>
      </c>
    </row>
    <row r="3469" spans="1:2" ht="17.100000000000001" customHeight="1" x14ac:dyDescent="0.3">
      <c r="A3469" s="12" t="s">
        <v>6213</v>
      </c>
      <c r="B3469" s="13" t="s">
        <v>6214</v>
      </c>
    </row>
    <row r="3470" spans="1:2" ht="17.100000000000001" customHeight="1" x14ac:dyDescent="0.3">
      <c r="A3470" s="12" t="s">
        <v>6215</v>
      </c>
      <c r="B3470" s="13" t="s">
        <v>6216</v>
      </c>
    </row>
    <row r="3471" spans="1:2" ht="17.100000000000001" customHeight="1" x14ac:dyDescent="0.3">
      <c r="A3471" s="12" t="s">
        <v>6217</v>
      </c>
      <c r="B3471" s="13" t="s">
        <v>6218</v>
      </c>
    </row>
    <row r="3472" spans="1:2" ht="17.100000000000001" customHeight="1" x14ac:dyDescent="0.3">
      <c r="A3472" s="12" t="s">
        <v>6219</v>
      </c>
      <c r="B3472" s="13" t="s">
        <v>6220</v>
      </c>
    </row>
    <row r="3473" spans="1:2" ht="17.100000000000001" customHeight="1" x14ac:dyDescent="0.3">
      <c r="A3473" s="14">
        <v>41</v>
      </c>
      <c r="B3473" s="13" t="s">
        <v>6221</v>
      </c>
    </row>
    <row r="3474" spans="1:2" ht="17.100000000000001" customHeight="1" x14ac:dyDescent="0.3">
      <c r="A3474" s="14" t="s">
        <v>6222</v>
      </c>
      <c r="B3474" s="13" t="s">
        <v>6221</v>
      </c>
    </row>
    <row r="3475" spans="1:2" ht="17.100000000000001" customHeight="1" x14ac:dyDescent="0.3">
      <c r="A3475" s="14" t="s">
        <v>6223</v>
      </c>
      <c r="B3475" s="13" t="s">
        <v>6221</v>
      </c>
    </row>
    <row r="3476" spans="1:2" ht="17.100000000000001" customHeight="1" x14ac:dyDescent="0.3">
      <c r="A3476" s="12" t="s">
        <v>6224</v>
      </c>
      <c r="B3476" s="13" t="s">
        <v>6225</v>
      </c>
    </row>
    <row r="3477" spans="1:2" ht="17.100000000000001" customHeight="1" x14ac:dyDescent="0.3">
      <c r="A3477" s="12" t="s">
        <v>6226</v>
      </c>
      <c r="B3477" s="13" t="s">
        <v>6227</v>
      </c>
    </row>
    <row r="3478" spans="1:2" ht="17.100000000000001" customHeight="1" x14ac:dyDescent="0.3">
      <c r="A3478" s="12" t="s">
        <v>6228</v>
      </c>
      <c r="B3478" s="13" t="s">
        <v>6229</v>
      </c>
    </row>
    <row r="3479" spans="1:2" ht="17.100000000000001" customHeight="1" x14ac:dyDescent="0.3">
      <c r="A3479" s="12" t="s">
        <v>6230</v>
      </c>
      <c r="B3479" s="13" t="s">
        <v>6231</v>
      </c>
    </row>
    <row r="3480" spans="1:2" ht="17.100000000000001" customHeight="1" x14ac:dyDescent="0.3">
      <c r="A3480" s="12" t="s">
        <v>6232</v>
      </c>
      <c r="B3480" s="13" t="s">
        <v>6233</v>
      </c>
    </row>
    <row r="3481" spans="1:2" ht="17.100000000000001" customHeight="1" x14ac:dyDescent="0.3">
      <c r="A3481" s="12" t="s">
        <v>6234</v>
      </c>
      <c r="B3481" s="13" t="s">
        <v>6235</v>
      </c>
    </row>
    <row r="3482" spans="1:2" ht="17.100000000000001" customHeight="1" x14ac:dyDescent="0.3">
      <c r="A3482" s="12" t="s">
        <v>6236</v>
      </c>
      <c r="B3482" s="13" t="s">
        <v>6237</v>
      </c>
    </row>
    <row r="3483" spans="1:2" ht="17.100000000000001" customHeight="1" x14ac:dyDescent="0.3">
      <c r="A3483" s="12" t="s">
        <v>6238</v>
      </c>
      <c r="B3483" s="13" t="s">
        <v>6239</v>
      </c>
    </row>
    <row r="3484" spans="1:2" ht="17.100000000000001" customHeight="1" x14ac:dyDescent="0.3">
      <c r="A3484" s="12" t="s">
        <v>6240</v>
      </c>
      <c r="B3484" s="13" t="s">
        <v>6241</v>
      </c>
    </row>
    <row r="3485" spans="1:2" ht="17.100000000000001" customHeight="1" x14ac:dyDescent="0.3">
      <c r="A3485" s="12" t="s">
        <v>6242</v>
      </c>
      <c r="B3485" s="13" t="s">
        <v>6243</v>
      </c>
    </row>
    <row r="3486" spans="1:2" ht="17.100000000000001" customHeight="1" x14ac:dyDescent="0.3">
      <c r="A3486" s="12" t="s">
        <v>6244</v>
      </c>
      <c r="B3486" s="13" t="s">
        <v>6245</v>
      </c>
    </row>
    <row r="3487" spans="1:2" ht="17.100000000000001" customHeight="1" x14ac:dyDescent="0.3">
      <c r="A3487" s="12" t="s">
        <v>6246</v>
      </c>
      <c r="B3487" s="13" t="s">
        <v>6247</v>
      </c>
    </row>
    <row r="3488" spans="1:2" ht="17.100000000000001" customHeight="1" x14ac:dyDescent="0.3">
      <c r="A3488" s="12" t="s">
        <v>6248</v>
      </c>
      <c r="B3488" s="13" t="s">
        <v>6249</v>
      </c>
    </row>
    <row r="3489" spans="1:2" ht="17.100000000000001" customHeight="1" x14ac:dyDescent="0.3">
      <c r="A3489" s="12" t="s">
        <v>6250</v>
      </c>
      <c r="B3489" s="13" t="s">
        <v>6251</v>
      </c>
    </row>
    <row r="3490" spans="1:2" ht="17.100000000000001" customHeight="1" x14ac:dyDescent="0.3">
      <c r="A3490" s="12" t="s">
        <v>6252</v>
      </c>
      <c r="B3490" s="13" t="s">
        <v>6253</v>
      </c>
    </row>
    <row r="3491" spans="1:2" ht="17.100000000000001" customHeight="1" x14ac:dyDescent="0.3">
      <c r="A3491" s="12" t="s">
        <v>6254</v>
      </c>
      <c r="B3491" s="13" t="s">
        <v>6255</v>
      </c>
    </row>
    <row r="3492" spans="1:2" ht="17.100000000000001" customHeight="1" x14ac:dyDescent="0.3">
      <c r="A3492" s="12" t="s">
        <v>6256</v>
      </c>
      <c r="B3492" s="13" t="s">
        <v>6257</v>
      </c>
    </row>
    <row r="3493" spans="1:2" ht="17.100000000000001" customHeight="1" x14ac:dyDescent="0.3">
      <c r="A3493" s="12" t="s">
        <v>6258</v>
      </c>
      <c r="B3493" s="13" t="s">
        <v>6259</v>
      </c>
    </row>
    <row r="3494" spans="1:2" ht="17.100000000000001" customHeight="1" x14ac:dyDescent="0.3">
      <c r="A3494" s="12" t="s">
        <v>6260</v>
      </c>
      <c r="B3494" s="13" t="s">
        <v>6261</v>
      </c>
    </row>
    <row r="3495" spans="1:2" ht="17.100000000000001" customHeight="1" x14ac:dyDescent="0.3">
      <c r="A3495" s="12" t="s">
        <v>6262</v>
      </c>
      <c r="B3495" s="13" t="s">
        <v>6263</v>
      </c>
    </row>
    <row r="3496" spans="1:2" ht="17.100000000000001" customHeight="1" x14ac:dyDescent="0.3">
      <c r="A3496" s="12" t="s">
        <v>6264</v>
      </c>
      <c r="B3496" s="13" t="s">
        <v>6265</v>
      </c>
    </row>
    <row r="3497" spans="1:2" ht="17.100000000000001" customHeight="1" x14ac:dyDescent="0.3">
      <c r="A3497" s="12" t="s">
        <v>6266</v>
      </c>
      <c r="B3497" s="13" t="s">
        <v>6267</v>
      </c>
    </row>
    <row r="3498" spans="1:2" ht="17.100000000000001" customHeight="1" x14ac:dyDescent="0.3">
      <c r="A3498" s="12" t="s">
        <v>6268</v>
      </c>
      <c r="B3498" s="13" t="s">
        <v>6269</v>
      </c>
    </row>
    <row r="3499" spans="1:2" ht="20.100000000000001" customHeight="1" x14ac:dyDescent="0.3">
      <c r="A3499" s="12" t="s">
        <v>6270</v>
      </c>
      <c r="B3499" s="13" t="s">
        <v>6271</v>
      </c>
    </row>
    <row r="3500" spans="1:2" ht="17.100000000000001" customHeight="1" x14ac:dyDescent="0.3">
      <c r="A3500" s="12" t="s">
        <v>6272</v>
      </c>
      <c r="B3500" s="13" t="s">
        <v>6273</v>
      </c>
    </row>
    <row r="3501" spans="1:2" ht="17.100000000000001" customHeight="1" x14ac:dyDescent="0.3">
      <c r="A3501" s="12" t="s">
        <v>6274</v>
      </c>
      <c r="B3501" s="13" t="s">
        <v>6275</v>
      </c>
    </row>
    <row r="3502" spans="1:2" ht="17.100000000000001" customHeight="1" x14ac:dyDescent="0.3">
      <c r="A3502" s="12" t="s">
        <v>6276</v>
      </c>
      <c r="B3502" s="13" t="s">
        <v>6277</v>
      </c>
    </row>
    <row r="3503" spans="1:2" ht="17.100000000000001" customHeight="1" x14ac:dyDescent="0.3">
      <c r="A3503" s="12" t="s">
        <v>6278</v>
      </c>
      <c r="B3503" s="13" t="s">
        <v>6279</v>
      </c>
    </row>
    <row r="3504" spans="1:2" ht="27.9" customHeight="1" x14ac:dyDescent="0.3">
      <c r="A3504" s="12" t="s">
        <v>6280</v>
      </c>
      <c r="B3504" s="13" t="s">
        <v>6281</v>
      </c>
    </row>
    <row r="3505" spans="1:2" ht="17.100000000000001" customHeight="1" x14ac:dyDescent="0.3">
      <c r="A3505" s="12" t="s">
        <v>6282</v>
      </c>
      <c r="B3505" s="13" t="s">
        <v>6283</v>
      </c>
    </row>
    <row r="3506" spans="1:2" ht="17.100000000000001" customHeight="1" x14ac:dyDescent="0.3">
      <c r="A3506" s="14">
        <v>42</v>
      </c>
      <c r="B3506" s="13" t="s">
        <v>6284</v>
      </c>
    </row>
    <row r="3507" spans="1:2" ht="17.100000000000001" customHeight="1" x14ac:dyDescent="0.3">
      <c r="A3507" s="14" t="s">
        <v>6285</v>
      </c>
      <c r="B3507" s="13" t="s">
        <v>6286</v>
      </c>
    </row>
    <row r="3508" spans="1:2" ht="17.100000000000001" customHeight="1" x14ac:dyDescent="0.3">
      <c r="A3508" s="14" t="s">
        <v>6287</v>
      </c>
      <c r="B3508" s="13" t="s">
        <v>6288</v>
      </c>
    </row>
    <row r="3509" spans="1:2" ht="17.100000000000001" customHeight="1" x14ac:dyDescent="0.3">
      <c r="A3509" s="14" t="s">
        <v>6289</v>
      </c>
      <c r="B3509" s="13" t="s">
        <v>6290</v>
      </c>
    </row>
    <row r="3510" spans="1:2" ht="17.100000000000001" customHeight="1" x14ac:dyDescent="0.3">
      <c r="A3510" s="14" t="s">
        <v>6291</v>
      </c>
      <c r="B3510" s="13" t="s">
        <v>6290</v>
      </c>
    </row>
    <row r="3511" spans="1:2" ht="17.100000000000001" customHeight="1" x14ac:dyDescent="0.3">
      <c r="A3511" s="14" t="s">
        <v>6292</v>
      </c>
      <c r="B3511" s="13" t="s">
        <v>6293</v>
      </c>
    </row>
    <row r="3512" spans="1:2" ht="17.100000000000001" customHeight="1" x14ac:dyDescent="0.3">
      <c r="A3512" s="14" t="s">
        <v>6294</v>
      </c>
      <c r="B3512" s="13" t="s">
        <v>6293</v>
      </c>
    </row>
    <row r="3513" spans="1:2" ht="17.100000000000001" customHeight="1" x14ac:dyDescent="0.3">
      <c r="A3513" s="14" t="s">
        <v>6295</v>
      </c>
      <c r="B3513" s="13" t="s">
        <v>6296</v>
      </c>
    </row>
    <row r="3514" spans="1:2" ht="17.100000000000001" customHeight="1" x14ac:dyDescent="0.3">
      <c r="A3514" s="14" t="s">
        <v>6297</v>
      </c>
      <c r="B3514" s="13" t="s">
        <v>6298</v>
      </c>
    </row>
    <row r="3515" spans="1:2" ht="17.100000000000001" customHeight="1" x14ac:dyDescent="0.3">
      <c r="A3515" s="14" t="s">
        <v>6299</v>
      </c>
      <c r="B3515" s="13" t="s">
        <v>6298</v>
      </c>
    </row>
    <row r="3516" spans="1:2" ht="17.100000000000001" customHeight="1" x14ac:dyDescent="0.3">
      <c r="A3516" s="14" t="s">
        <v>6300</v>
      </c>
      <c r="B3516" s="13" t="s">
        <v>6301</v>
      </c>
    </row>
    <row r="3517" spans="1:2" ht="17.100000000000001" customHeight="1" x14ac:dyDescent="0.3">
      <c r="A3517" s="14" t="s">
        <v>6302</v>
      </c>
      <c r="B3517" s="13" t="s">
        <v>6301</v>
      </c>
    </row>
    <row r="3518" spans="1:2" ht="17.100000000000001" customHeight="1" x14ac:dyDescent="0.3">
      <c r="A3518" s="14" t="s">
        <v>6303</v>
      </c>
      <c r="B3518" s="13" t="s">
        <v>6304</v>
      </c>
    </row>
    <row r="3519" spans="1:2" ht="17.100000000000001" customHeight="1" x14ac:dyDescent="0.3">
      <c r="A3519" s="12" t="s">
        <v>6305</v>
      </c>
      <c r="B3519" s="13" t="s">
        <v>6306</v>
      </c>
    </row>
    <row r="3520" spans="1:2" ht="17.100000000000001" customHeight="1" x14ac:dyDescent="0.3">
      <c r="A3520" s="12" t="s">
        <v>6307</v>
      </c>
      <c r="B3520" s="13" t="s">
        <v>6306</v>
      </c>
    </row>
    <row r="3521" spans="1:2" ht="17.100000000000001" customHeight="1" x14ac:dyDescent="0.3">
      <c r="A3521" s="12" t="s">
        <v>6308</v>
      </c>
      <c r="B3521" s="13" t="s">
        <v>6309</v>
      </c>
    </row>
    <row r="3522" spans="1:2" ht="17.100000000000001" customHeight="1" x14ac:dyDescent="0.3">
      <c r="A3522" s="12" t="s">
        <v>6310</v>
      </c>
      <c r="B3522" s="13" t="s">
        <v>6309</v>
      </c>
    </row>
    <row r="3523" spans="1:2" ht="17.100000000000001" customHeight="1" x14ac:dyDescent="0.3">
      <c r="A3523" s="14" t="s">
        <v>6311</v>
      </c>
      <c r="B3523" s="13" t="s">
        <v>6312</v>
      </c>
    </row>
    <row r="3524" spans="1:2" ht="17.100000000000001" customHeight="1" x14ac:dyDescent="0.3">
      <c r="A3524" s="14" t="s">
        <v>6313</v>
      </c>
      <c r="B3524" s="13" t="s">
        <v>6314</v>
      </c>
    </row>
    <row r="3525" spans="1:2" ht="17.100000000000001" customHeight="1" x14ac:dyDescent="0.3">
      <c r="A3525" s="12" t="s">
        <v>6315</v>
      </c>
      <c r="B3525" s="13" t="s">
        <v>6316</v>
      </c>
    </row>
    <row r="3526" spans="1:2" ht="17.100000000000001" customHeight="1" x14ac:dyDescent="0.3">
      <c r="A3526" s="12" t="s">
        <v>6317</v>
      </c>
      <c r="B3526" s="13" t="s">
        <v>6318</v>
      </c>
    </row>
    <row r="3527" spans="1:2" ht="17.100000000000001" customHeight="1" x14ac:dyDescent="0.3">
      <c r="A3527" s="12" t="s">
        <v>6319</v>
      </c>
      <c r="B3527" s="13" t="s">
        <v>6320</v>
      </c>
    </row>
    <row r="3528" spans="1:2" ht="27.9" customHeight="1" x14ac:dyDescent="0.3">
      <c r="A3528" s="12" t="s">
        <v>6321</v>
      </c>
      <c r="B3528" s="13" t="s">
        <v>6322</v>
      </c>
    </row>
    <row r="3529" spans="1:2" ht="17.100000000000001" customHeight="1" x14ac:dyDescent="0.3">
      <c r="A3529" s="12" t="s">
        <v>6323</v>
      </c>
      <c r="B3529" s="13" t="s">
        <v>6324</v>
      </c>
    </row>
    <row r="3530" spans="1:2" ht="17.100000000000001" customHeight="1" x14ac:dyDescent="0.3">
      <c r="A3530" s="12" t="s">
        <v>6325</v>
      </c>
      <c r="B3530" s="13" t="s">
        <v>6326</v>
      </c>
    </row>
    <row r="3531" spans="1:2" ht="17.100000000000001" customHeight="1" x14ac:dyDescent="0.3">
      <c r="A3531" s="12" t="s">
        <v>6327</v>
      </c>
      <c r="B3531" s="13" t="s">
        <v>6328</v>
      </c>
    </row>
    <row r="3532" spans="1:2" ht="27.9" customHeight="1" x14ac:dyDescent="0.3">
      <c r="A3532" s="12" t="s">
        <v>6329</v>
      </c>
      <c r="B3532" s="13" t="s">
        <v>6330</v>
      </c>
    </row>
    <row r="3533" spans="1:2" ht="17.100000000000001" customHeight="1" x14ac:dyDescent="0.3">
      <c r="A3533" s="12" t="s">
        <v>6331</v>
      </c>
      <c r="B3533" s="13" t="s">
        <v>6332</v>
      </c>
    </row>
    <row r="3534" spans="1:2" ht="17.100000000000001" customHeight="1" x14ac:dyDescent="0.3">
      <c r="A3534" s="14" t="s">
        <v>6333</v>
      </c>
      <c r="B3534" s="13" t="s">
        <v>6334</v>
      </c>
    </row>
    <row r="3535" spans="1:2" ht="17.100000000000001" customHeight="1" x14ac:dyDescent="0.3">
      <c r="A3535" s="12" t="s">
        <v>6335</v>
      </c>
      <c r="B3535" s="13" t="s">
        <v>6336</v>
      </c>
    </row>
    <row r="3536" spans="1:2" ht="20.100000000000001" customHeight="1" x14ac:dyDescent="0.3">
      <c r="A3536" s="12" t="s">
        <v>6337</v>
      </c>
      <c r="B3536" s="13" t="s">
        <v>6338</v>
      </c>
    </row>
    <row r="3537" spans="1:2" ht="17.100000000000001" customHeight="1" x14ac:dyDescent="0.3">
      <c r="A3537" s="12" t="s">
        <v>6339</v>
      </c>
      <c r="B3537" s="13" t="s">
        <v>6340</v>
      </c>
    </row>
    <row r="3538" spans="1:2" ht="17.100000000000001" customHeight="1" x14ac:dyDescent="0.3">
      <c r="A3538" s="12" t="s">
        <v>6341</v>
      </c>
      <c r="B3538" s="13" t="s">
        <v>6342</v>
      </c>
    </row>
    <row r="3539" spans="1:2" ht="17.100000000000001" customHeight="1" x14ac:dyDescent="0.3">
      <c r="A3539" s="12" t="s">
        <v>6343</v>
      </c>
      <c r="B3539" s="13" t="s">
        <v>6344</v>
      </c>
    </row>
    <row r="3540" spans="1:2" ht="17.100000000000001" customHeight="1" x14ac:dyDescent="0.3">
      <c r="A3540" s="12" t="s">
        <v>6345</v>
      </c>
      <c r="B3540" s="13" t="s">
        <v>6346</v>
      </c>
    </row>
    <row r="3541" spans="1:2" ht="17.100000000000001" customHeight="1" x14ac:dyDescent="0.3">
      <c r="A3541" s="12" t="s">
        <v>6347</v>
      </c>
      <c r="B3541" s="13" t="s">
        <v>6348</v>
      </c>
    </row>
    <row r="3542" spans="1:2" ht="17.100000000000001" customHeight="1" x14ac:dyDescent="0.3">
      <c r="A3542" s="12" t="s">
        <v>6349</v>
      </c>
      <c r="B3542" s="13" t="s">
        <v>6350</v>
      </c>
    </row>
    <row r="3543" spans="1:2" ht="17.100000000000001" customHeight="1" x14ac:dyDescent="0.3">
      <c r="A3543" s="14" t="s">
        <v>6351</v>
      </c>
      <c r="B3543" s="13" t="s">
        <v>6352</v>
      </c>
    </row>
    <row r="3544" spans="1:2" ht="17.100000000000001" customHeight="1" x14ac:dyDescent="0.3">
      <c r="A3544" s="14" t="s">
        <v>6353</v>
      </c>
      <c r="B3544" s="13" t="s">
        <v>6354</v>
      </c>
    </row>
    <row r="3545" spans="1:2" ht="17.100000000000001" customHeight="1" x14ac:dyDescent="0.3">
      <c r="A3545" s="12" t="s">
        <v>6355</v>
      </c>
      <c r="B3545" s="13" t="s">
        <v>6356</v>
      </c>
    </row>
    <row r="3546" spans="1:2" ht="17.100000000000001" customHeight="1" x14ac:dyDescent="0.3">
      <c r="A3546" s="12" t="s">
        <v>6357</v>
      </c>
      <c r="B3546" s="13" t="s">
        <v>6356</v>
      </c>
    </row>
    <row r="3547" spans="1:2" ht="27.9" customHeight="1" x14ac:dyDescent="0.3">
      <c r="A3547" s="12" t="s">
        <v>6358</v>
      </c>
      <c r="B3547" s="13" t="s">
        <v>6359</v>
      </c>
    </row>
    <row r="3548" spans="1:2" ht="27.9" customHeight="1" x14ac:dyDescent="0.3">
      <c r="A3548" s="12" t="s">
        <v>6360</v>
      </c>
      <c r="B3548" s="13" t="s">
        <v>6359</v>
      </c>
    </row>
    <row r="3549" spans="1:2" ht="17.100000000000001" customHeight="1" x14ac:dyDescent="0.3">
      <c r="A3549" s="14" t="s">
        <v>6361</v>
      </c>
      <c r="B3549" s="13" t="s">
        <v>6362</v>
      </c>
    </row>
    <row r="3550" spans="1:2" ht="17.100000000000001" customHeight="1" x14ac:dyDescent="0.3">
      <c r="A3550" s="12" t="s">
        <v>6363</v>
      </c>
      <c r="B3550" s="13" t="s">
        <v>6364</v>
      </c>
    </row>
    <row r="3551" spans="1:2" ht="17.100000000000001" customHeight="1" x14ac:dyDescent="0.3">
      <c r="A3551" s="12" t="s">
        <v>6365</v>
      </c>
      <c r="B3551" s="13" t="s">
        <v>6366</v>
      </c>
    </row>
    <row r="3552" spans="1:2" ht="17.100000000000001" customHeight="1" x14ac:dyDescent="0.3">
      <c r="A3552" s="12" t="s">
        <v>6367</v>
      </c>
      <c r="B3552" s="13" t="s">
        <v>6368</v>
      </c>
    </row>
    <row r="3553" spans="1:2" ht="17.100000000000001" customHeight="1" x14ac:dyDescent="0.3">
      <c r="A3553" s="12" t="s">
        <v>6369</v>
      </c>
      <c r="B3553" s="13" t="s">
        <v>6370</v>
      </c>
    </row>
    <row r="3554" spans="1:2" ht="17.100000000000001" customHeight="1" x14ac:dyDescent="0.3">
      <c r="A3554" s="12" t="s">
        <v>6371</v>
      </c>
      <c r="B3554" s="13" t="s">
        <v>6372</v>
      </c>
    </row>
    <row r="3555" spans="1:2" ht="17.100000000000001" customHeight="1" x14ac:dyDescent="0.3">
      <c r="A3555" s="12" t="s">
        <v>6373</v>
      </c>
      <c r="B3555" s="13" t="s">
        <v>6374</v>
      </c>
    </row>
    <row r="3556" spans="1:2" ht="17.100000000000001" customHeight="1" x14ac:dyDescent="0.3">
      <c r="A3556" s="12" t="s">
        <v>6375</v>
      </c>
      <c r="B3556" s="13" t="s">
        <v>6376</v>
      </c>
    </row>
    <row r="3557" spans="1:2" ht="17.100000000000001" customHeight="1" x14ac:dyDescent="0.3">
      <c r="A3557" s="12" t="s">
        <v>6377</v>
      </c>
      <c r="B3557" s="13" t="s">
        <v>6378</v>
      </c>
    </row>
    <row r="3558" spans="1:2" ht="17.100000000000001" customHeight="1" x14ac:dyDescent="0.3">
      <c r="A3558" s="14">
        <v>43</v>
      </c>
      <c r="B3558" s="13" t="s">
        <v>6379</v>
      </c>
    </row>
    <row r="3559" spans="1:2" ht="17.100000000000001" customHeight="1" x14ac:dyDescent="0.3">
      <c r="A3559" s="14" t="s">
        <v>6380</v>
      </c>
      <c r="B3559" s="13" t="s">
        <v>6381</v>
      </c>
    </row>
    <row r="3560" spans="1:2" ht="17.100000000000001" customHeight="1" x14ac:dyDescent="0.3">
      <c r="A3560" s="14" t="s">
        <v>6382</v>
      </c>
      <c r="B3560" s="13" t="s">
        <v>6383</v>
      </c>
    </row>
    <row r="3561" spans="1:2" ht="17.100000000000001" customHeight="1" x14ac:dyDescent="0.3">
      <c r="A3561" s="14" t="s">
        <v>6384</v>
      </c>
      <c r="B3561" s="13" t="s">
        <v>6383</v>
      </c>
    </row>
    <row r="3562" spans="1:2" ht="17.100000000000001" customHeight="1" x14ac:dyDescent="0.3">
      <c r="A3562" s="14" t="s">
        <v>6385</v>
      </c>
      <c r="B3562" s="13" t="s">
        <v>6383</v>
      </c>
    </row>
    <row r="3563" spans="1:2" ht="17.100000000000001" customHeight="1" x14ac:dyDescent="0.3">
      <c r="A3563" s="14" t="s">
        <v>6386</v>
      </c>
      <c r="B3563" s="13" t="s">
        <v>6387</v>
      </c>
    </row>
    <row r="3564" spans="1:2" ht="17.100000000000001" customHeight="1" x14ac:dyDescent="0.3">
      <c r="A3564" s="14" t="s">
        <v>6388</v>
      </c>
      <c r="B3564" s="13" t="s">
        <v>6387</v>
      </c>
    </row>
    <row r="3565" spans="1:2" ht="17.100000000000001" customHeight="1" x14ac:dyDescent="0.3">
      <c r="A3565" s="14" t="s">
        <v>6389</v>
      </c>
      <c r="B3565" s="13" t="s">
        <v>6390</v>
      </c>
    </row>
    <row r="3566" spans="1:2" ht="17.100000000000001" customHeight="1" x14ac:dyDescent="0.3">
      <c r="A3566" s="14" t="s">
        <v>6391</v>
      </c>
      <c r="B3566" s="13" t="s">
        <v>6392</v>
      </c>
    </row>
    <row r="3567" spans="1:2" ht="17.100000000000001" customHeight="1" x14ac:dyDescent="0.3">
      <c r="A3567" s="14" t="s">
        <v>6393</v>
      </c>
      <c r="B3567" s="13" t="s">
        <v>6394</v>
      </c>
    </row>
    <row r="3568" spans="1:2" ht="17.100000000000001" customHeight="1" x14ac:dyDescent="0.3">
      <c r="A3568" s="12" t="s">
        <v>6395</v>
      </c>
      <c r="B3568" s="13" t="s">
        <v>6394</v>
      </c>
    </row>
    <row r="3569" spans="1:2" ht="17.100000000000001" customHeight="1" x14ac:dyDescent="0.3">
      <c r="A3569" s="12" t="s">
        <v>6396</v>
      </c>
      <c r="B3569" s="13" t="s">
        <v>6394</v>
      </c>
    </row>
    <row r="3570" spans="1:2" ht="17.100000000000001" customHeight="1" x14ac:dyDescent="0.3">
      <c r="A3570" s="14" t="s">
        <v>6397</v>
      </c>
      <c r="B3570" s="13" t="s">
        <v>6398</v>
      </c>
    </row>
    <row r="3571" spans="1:2" ht="17.100000000000001" customHeight="1" x14ac:dyDescent="0.3">
      <c r="A3571" s="14" t="s">
        <v>6399</v>
      </c>
      <c r="B3571" s="13" t="s">
        <v>6400</v>
      </c>
    </row>
    <row r="3572" spans="1:2" ht="17.100000000000001" customHeight="1" x14ac:dyDescent="0.3">
      <c r="A3572" s="12" t="s">
        <v>6401</v>
      </c>
      <c r="B3572" s="13" t="s">
        <v>6400</v>
      </c>
    </row>
    <row r="3573" spans="1:2" ht="17.100000000000001" customHeight="1" x14ac:dyDescent="0.3">
      <c r="A3573" s="12" t="s">
        <v>6402</v>
      </c>
      <c r="B3573" s="13" t="s">
        <v>6400</v>
      </c>
    </row>
    <row r="3574" spans="1:2" ht="21" customHeight="1" x14ac:dyDescent="0.3">
      <c r="A3574" s="14" t="s">
        <v>6403</v>
      </c>
      <c r="B3574" s="13" t="s">
        <v>6404</v>
      </c>
    </row>
    <row r="3575" spans="1:2" ht="18" customHeight="1" x14ac:dyDescent="0.3">
      <c r="A3575" s="12" t="s">
        <v>6405</v>
      </c>
      <c r="B3575" s="13" t="s">
        <v>6406</v>
      </c>
    </row>
    <row r="3576" spans="1:2" ht="18" customHeight="1" x14ac:dyDescent="0.3">
      <c r="A3576" s="12" t="s">
        <v>6407</v>
      </c>
      <c r="B3576" s="13" t="s">
        <v>6408</v>
      </c>
    </row>
    <row r="3577" spans="1:2" ht="18" customHeight="1" x14ac:dyDescent="0.3">
      <c r="A3577" s="12" t="s">
        <v>6409</v>
      </c>
      <c r="B3577" s="13" t="s">
        <v>6410</v>
      </c>
    </row>
    <row r="3578" spans="1:2" ht="18" customHeight="1" x14ac:dyDescent="0.3">
      <c r="A3578" s="12" t="s">
        <v>6411</v>
      </c>
      <c r="B3578" s="13" t="s">
        <v>6412</v>
      </c>
    </row>
    <row r="3579" spans="1:2" ht="18" customHeight="1" x14ac:dyDescent="0.3">
      <c r="A3579" s="12" t="s">
        <v>6413</v>
      </c>
      <c r="B3579" s="13" t="s">
        <v>6412</v>
      </c>
    </row>
    <row r="3580" spans="1:2" ht="18" customHeight="1" x14ac:dyDescent="0.3">
      <c r="A3580" s="14" t="s">
        <v>6414</v>
      </c>
      <c r="B3580" s="13" t="s">
        <v>6415</v>
      </c>
    </row>
    <row r="3581" spans="1:2" ht="18" customHeight="1" x14ac:dyDescent="0.3">
      <c r="A3581" s="12" t="s">
        <v>6416</v>
      </c>
      <c r="B3581" s="13" t="s">
        <v>6415</v>
      </c>
    </row>
    <row r="3582" spans="1:2" ht="18" customHeight="1" x14ac:dyDescent="0.3">
      <c r="A3582" s="12" t="s">
        <v>6417</v>
      </c>
      <c r="B3582" s="13" t="s">
        <v>6418</v>
      </c>
    </row>
    <row r="3583" spans="1:2" ht="18" customHeight="1" x14ac:dyDescent="0.3">
      <c r="A3583" s="12" t="s">
        <v>6419</v>
      </c>
      <c r="B3583" s="13" t="s">
        <v>6420</v>
      </c>
    </row>
    <row r="3584" spans="1:2" ht="18" customHeight="1" x14ac:dyDescent="0.3">
      <c r="A3584" s="12" t="s">
        <v>6421</v>
      </c>
      <c r="B3584" s="13" t="s">
        <v>6422</v>
      </c>
    </row>
    <row r="3585" spans="1:2" ht="18" customHeight="1" x14ac:dyDescent="0.3">
      <c r="A3585" s="14" t="s">
        <v>6423</v>
      </c>
      <c r="B3585" s="13" t="s">
        <v>6424</v>
      </c>
    </row>
    <row r="3586" spans="1:2" ht="18" customHeight="1" x14ac:dyDescent="0.3">
      <c r="A3586" s="14" t="s">
        <v>6425</v>
      </c>
      <c r="B3586" s="13" t="s">
        <v>6426</v>
      </c>
    </row>
    <row r="3587" spans="1:2" ht="18" customHeight="1" x14ac:dyDescent="0.3">
      <c r="A3587" s="12" t="s">
        <v>6427</v>
      </c>
      <c r="B3587" s="13" t="s">
        <v>6426</v>
      </c>
    </row>
    <row r="3588" spans="1:2" ht="18" customHeight="1" x14ac:dyDescent="0.3">
      <c r="A3588" s="12" t="s">
        <v>6428</v>
      </c>
      <c r="B3588" s="13" t="s">
        <v>6426</v>
      </c>
    </row>
    <row r="3589" spans="1:2" ht="18" customHeight="1" x14ac:dyDescent="0.3">
      <c r="A3589" s="14" t="s">
        <v>6429</v>
      </c>
      <c r="B3589" s="13" t="s">
        <v>6430</v>
      </c>
    </row>
    <row r="3590" spans="1:2" ht="18" customHeight="1" x14ac:dyDescent="0.3">
      <c r="A3590" s="12" t="s">
        <v>6431</v>
      </c>
      <c r="B3590" s="13" t="s">
        <v>6430</v>
      </c>
    </row>
    <row r="3591" spans="1:2" ht="18" customHeight="1" x14ac:dyDescent="0.3">
      <c r="A3591" s="12" t="s">
        <v>6432</v>
      </c>
      <c r="B3591" s="13" t="s">
        <v>6430</v>
      </c>
    </row>
    <row r="3592" spans="1:2" ht="18" customHeight="1" x14ac:dyDescent="0.3">
      <c r="A3592" s="14" t="s">
        <v>6433</v>
      </c>
      <c r="B3592" s="13" t="s">
        <v>6434</v>
      </c>
    </row>
    <row r="3593" spans="1:2" ht="18" customHeight="1" x14ac:dyDescent="0.3">
      <c r="A3593" s="12" t="s">
        <v>6435</v>
      </c>
      <c r="B3593" s="13" t="s">
        <v>6436</v>
      </c>
    </row>
    <row r="3594" spans="1:2" ht="18" customHeight="1" x14ac:dyDescent="0.3">
      <c r="A3594" s="12" t="s">
        <v>6437</v>
      </c>
      <c r="B3594" s="13" t="s">
        <v>6436</v>
      </c>
    </row>
    <row r="3595" spans="1:2" ht="18" customHeight="1" x14ac:dyDescent="0.3">
      <c r="A3595" s="12" t="s">
        <v>6438</v>
      </c>
      <c r="B3595" s="13" t="s">
        <v>6439</v>
      </c>
    </row>
    <row r="3596" spans="1:2" ht="18" customHeight="1" x14ac:dyDescent="0.3">
      <c r="A3596" s="12" t="s">
        <v>6440</v>
      </c>
      <c r="B3596" s="13" t="s">
        <v>6441</v>
      </c>
    </row>
    <row r="3597" spans="1:2" ht="18" customHeight="1" x14ac:dyDescent="0.3">
      <c r="A3597" s="12" t="s">
        <v>6442</v>
      </c>
      <c r="B3597" s="13" t="s">
        <v>6443</v>
      </c>
    </row>
    <row r="3598" spans="1:2" ht="18" customHeight="1" x14ac:dyDescent="0.3">
      <c r="A3598" s="14" t="s">
        <v>6444</v>
      </c>
      <c r="B3598" s="13" t="s">
        <v>6445</v>
      </c>
    </row>
    <row r="3599" spans="1:2" ht="18" customHeight="1" x14ac:dyDescent="0.3">
      <c r="A3599" s="12" t="s">
        <v>6446</v>
      </c>
      <c r="B3599" s="13" t="s">
        <v>6447</v>
      </c>
    </row>
    <row r="3600" spans="1:2" ht="18" customHeight="1" x14ac:dyDescent="0.3">
      <c r="A3600" s="12" t="s">
        <v>6448</v>
      </c>
      <c r="B3600" s="13" t="s">
        <v>6447</v>
      </c>
    </row>
    <row r="3601" spans="1:2" ht="18" customHeight="1" x14ac:dyDescent="0.3">
      <c r="A3601" s="12" t="s">
        <v>6449</v>
      </c>
      <c r="B3601" s="13" t="s">
        <v>6450</v>
      </c>
    </row>
    <row r="3602" spans="1:2" ht="18" customHeight="1" x14ac:dyDescent="0.3">
      <c r="A3602" s="12" t="s">
        <v>6451</v>
      </c>
      <c r="B3602" s="13" t="s">
        <v>6450</v>
      </c>
    </row>
    <row r="3603" spans="1:2" ht="18" customHeight="1" x14ac:dyDescent="0.3">
      <c r="A3603" s="14" t="s">
        <v>6452</v>
      </c>
      <c r="B3603" s="13" t="s">
        <v>6453</v>
      </c>
    </row>
    <row r="3604" spans="1:2" ht="18" customHeight="1" x14ac:dyDescent="0.3">
      <c r="A3604" s="12" t="s">
        <v>6454</v>
      </c>
      <c r="B3604" s="13" t="s">
        <v>6453</v>
      </c>
    </row>
    <row r="3605" spans="1:2" ht="18" customHeight="1" x14ac:dyDescent="0.3">
      <c r="A3605" s="12" t="s">
        <v>6455</v>
      </c>
      <c r="B3605" s="13" t="s">
        <v>6456</v>
      </c>
    </row>
    <row r="3606" spans="1:2" ht="18" customHeight="1" x14ac:dyDescent="0.3">
      <c r="A3606" s="12" t="s">
        <v>6457</v>
      </c>
      <c r="B3606" s="13" t="s">
        <v>6458</v>
      </c>
    </row>
    <row r="3607" spans="1:2" ht="18" customHeight="1" x14ac:dyDescent="0.3">
      <c r="A3607" s="14" t="s">
        <v>6459</v>
      </c>
      <c r="B3607" s="13" t="s">
        <v>6460</v>
      </c>
    </row>
    <row r="3608" spans="1:2" ht="18" customHeight="1" x14ac:dyDescent="0.3">
      <c r="A3608" s="14" t="s">
        <v>6461</v>
      </c>
      <c r="B3608" s="13" t="s">
        <v>6462</v>
      </c>
    </row>
    <row r="3609" spans="1:2" ht="18" customHeight="1" x14ac:dyDescent="0.3">
      <c r="A3609" s="12" t="s">
        <v>6463</v>
      </c>
      <c r="B3609" s="13" t="s">
        <v>6462</v>
      </c>
    </row>
    <row r="3610" spans="1:2" ht="18" customHeight="1" x14ac:dyDescent="0.3">
      <c r="A3610" s="12" t="s">
        <v>6464</v>
      </c>
      <c r="B3610" s="13" t="s">
        <v>6465</v>
      </c>
    </row>
    <row r="3611" spans="1:2" ht="18" customHeight="1" x14ac:dyDescent="0.3">
      <c r="A3611" s="12" t="s">
        <v>6466</v>
      </c>
      <c r="B3611" s="13" t="s">
        <v>6467</v>
      </c>
    </row>
    <row r="3612" spans="1:2" ht="20.100000000000001" customHeight="1" x14ac:dyDescent="0.3">
      <c r="A3612" s="14" t="s">
        <v>6468</v>
      </c>
      <c r="B3612" s="13" t="s">
        <v>6469</v>
      </c>
    </row>
    <row r="3613" spans="1:2" ht="17.100000000000001" customHeight="1" x14ac:dyDescent="0.3">
      <c r="A3613" s="12" t="s">
        <v>6470</v>
      </c>
      <c r="B3613" s="13" t="s">
        <v>6471</v>
      </c>
    </row>
    <row r="3614" spans="1:2" ht="17.100000000000001" customHeight="1" x14ac:dyDescent="0.3">
      <c r="A3614" s="12" t="s">
        <v>6472</v>
      </c>
      <c r="B3614" s="13" t="s">
        <v>6471</v>
      </c>
    </row>
    <row r="3615" spans="1:2" ht="17.100000000000001" customHeight="1" x14ac:dyDescent="0.3">
      <c r="A3615" s="12" t="s">
        <v>6473</v>
      </c>
      <c r="B3615" s="13" t="s">
        <v>6474</v>
      </c>
    </row>
    <row r="3616" spans="1:2" ht="17.100000000000001" customHeight="1" x14ac:dyDescent="0.3">
      <c r="A3616" s="12" t="s">
        <v>6475</v>
      </c>
      <c r="B3616" s="13" t="s">
        <v>6474</v>
      </c>
    </row>
    <row r="3617" spans="1:2" ht="17.100000000000001" customHeight="1" x14ac:dyDescent="0.3">
      <c r="A3617" s="12" t="s">
        <v>6476</v>
      </c>
      <c r="B3617" s="13" t="s">
        <v>6477</v>
      </c>
    </row>
    <row r="3618" spans="1:2" ht="17.100000000000001" customHeight="1" x14ac:dyDescent="0.3">
      <c r="A3618" s="12" t="s">
        <v>6478</v>
      </c>
      <c r="B3618" s="13" t="s">
        <v>6477</v>
      </c>
    </row>
    <row r="3619" spans="1:2" ht="17.100000000000001" customHeight="1" x14ac:dyDescent="0.3">
      <c r="A3619" s="12" t="s">
        <v>6479</v>
      </c>
      <c r="B3619" s="13" t="s">
        <v>6480</v>
      </c>
    </row>
    <row r="3620" spans="1:2" ht="17.100000000000001" customHeight="1" x14ac:dyDescent="0.3">
      <c r="A3620" s="12" t="s">
        <v>6481</v>
      </c>
      <c r="B3620" s="13" t="s">
        <v>6480</v>
      </c>
    </row>
    <row r="3621" spans="1:2" ht="17.100000000000001" customHeight="1" x14ac:dyDescent="0.3">
      <c r="A3621" s="12" t="s">
        <v>6482</v>
      </c>
      <c r="B3621" s="13" t="s">
        <v>6483</v>
      </c>
    </row>
    <row r="3622" spans="1:2" ht="17.100000000000001" customHeight="1" x14ac:dyDescent="0.3">
      <c r="A3622" s="12" t="s">
        <v>6484</v>
      </c>
      <c r="B3622" s="13" t="s">
        <v>6483</v>
      </c>
    </row>
    <row r="3623" spans="1:2" ht="17.100000000000001" customHeight="1" x14ac:dyDescent="0.3">
      <c r="A3623" s="12" t="s">
        <v>6485</v>
      </c>
      <c r="B3623" s="13" t="s">
        <v>6486</v>
      </c>
    </row>
    <row r="3624" spans="1:2" ht="17.100000000000001" customHeight="1" x14ac:dyDescent="0.3">
      <c r="A3624" s="12" t="s">
        <v>6487</v>
      </c>
      <c r="B3624" s="13" t="s">
        <v>6486</v>
      </c>
    </row>
    <row r="3625" spans="1:2" ht="17.100000000000001" customHeight="1" x14ac:dyDescent="0.3">
      <c r="A3625" s="12" t="s">
        <v>6488</v>
      </c>
      <c r="B3625" s="13" t="s">
        <v>6489</v>
      </c>
    </row>
    <row r="3626" spans="1:2" ht="17.100000000000001" customHeight="1" x14ac:dyDescent="0.3">
      <c r="A3626" s="12" t="s">
        <v>6490</v>
      </c>
      <c r="B3626" s="13" t="s">
        <v>6489</v>
      </c>
    </row>
    <row r="3627" spans="1:2" ht="17.100000000000001" customHeight="1" x14ac:dyDescent="0.3">
      <c r="A3627" s="12" t="s">
        <v>6491</v>
      </c>
      <c r="B3627" s="13" t="s">
        <v>6492</v>
      </c>
    </row>
    <row r="3628" spans="1:2" ht="17.100000000000001" customHeight="1" x14ac:dyDescent="0.3">
      <c r="A3628" s="12" t="s">
        <v>6493</v>
      </c>
      <c r="B3628" s="13" t="s">
        <v>6492</v>
      </c>
    </row>
    <row r="3629" spans="1:2" ht="17.100000000000001" customHeight="1" x14ac:dyDescent="0.3">
      <c r="A3629" s="12" t="s">
        <v>6494</v>
      </c>
      <c r="B3629" s="13" t="s">
        <v>6495</v>
      </c>
    </row>
    <row r="3630" spans="1:2" ht="17.100000000000001" customHeight="1" x14ac:dyDescent="0.3">
      <c r="A3630" s="14">
        <v>45</v>
      </c>
      <c r="B3630" s="13" t="s">
        <v>6496</v>
      </c>
    </row>
    <row r="3631" spans="1:2" ht="17.100000000000001" customHeight="1" x14ac:dyDescent="0.3">
      <c r="A3631" s="14" t="s">
        <v>6497</v>
      </c>
      <c r="B3631" s="13" t="s">
        <v>6498</v>
      </c>
    </row>
    <row r="3632" spans="1:2" ht="17.100000000000001" customHeight="1" x14ac:dyDescent="0.3">
      <c r="A3632" s="14" t="s">
        <v>6499</v>
      </c>
      <c r="B3632" s="13" t="s">
        <v>6500</v>
      </c>
    </row>
    <row r="3633" spans="1:2" ht="17.100000000000001" customHeight="1" x14ac:dyDescent="0.3">
      <c r="A3633" s="14" t="s">
        <v>6501</v>
      </c>
      <c r="B3633" s="13" t="s">
        <v>6502</v>
      </c>
    </row>
    <row r="3634" spans="1:2" ht="17.100000000000001" customHeight="1" x14ac:dyDescent="0.3">
      <c r="A3634" s="14" t="s">
        <v>6503</v>
      </c>
      <c r="B3634" s="13" t="s">
        <v>6504</v>
      </c>
    </row>
    <row r="3635" spans="1:2" ht="27.9" customHeight="1" x14ac:dyDescent="0.3">
      <c r="A3635" s="14" t="s">
        <v>6505</v>
      </c>
      <c r="B3635" s="13" t="s">
        <v>6506</v>
      </c>
    </row>
    <row r="3636" spans="1:2" ht="17.100000000000001" customHeight="1" x14ac:dyDescent="0.3">
      <c r="A3636" s="14" t="s">
        <v>6507</v>
      </c>
      <c r="B3636" s="13" t="s">
        <v>6508</v>
      </c>
    </row>
    <row r="3637" spans="1:2" ht="17.100000000000001" customHeight="1" x14ac:dyDescent="0.3">
      <c r="A3637" s="14" t="s">
        <v>6509</v>
      </c>
      <c r="B3637" s="13" t="s">
        <v>6510</v>
      </c>
    </row>
    <row r="3638" spans="1:2" ht="17.100000000000001" customHeight="1" x14ac:dyDescent="0.3">
      <c r="A3638" s="14" t="s">
        <v>6511</v>
      </c>
      <c r="B3638" s="13" t="s">
        <v>6512</v>
      </c>
    </row>
    <row r="3639" spans="1:2" ht="27.9" customHeight="1" x14ac:dyDescent="0.3">
      <c r="A3639" s="14" t="s">
        <v>6513</v>
      </c>
      <c r="B3639" s="13" t="s">
        <v>6514</v>
      </c>
    </row>
    <row r="3640" spans="1:2" ht="27.9" customHeight="1" x14ac:dyDescent="0.3">
      <c r="A3640" s="14" t="s">
        <v>6515</v>
      </c>
      <c r="B3640" s="13" t="s">
        <v>6516</v>
      </c>
    </row>
    <row r="3641" spans="1:2" ht="17.100000000000001" customHeight="1" x14ac:dyDescent="0.3">
      <c r="A3641" s="14" t="s">
        <v>6517</v>
      </c>
      <c r="B3641" s="13" t="s">
        <v>6518</v>
      </c>
    </row>
    <row r="3642" spans="1:2" ht="17.100000000000001" customHeight="1" x14ac:dyDescent="0.3">
      <c r="A3642" s="12" t="s">
        <v>6519</v>
      </c>
      <c r="B3642" s="13" t="s">
        <v>6520</v>
      </c>
    </row>
    <row r="3643" spans="1:2" ht="17.100000000000001" customHeight="1" x14ac:dyDescent="0.3">
      <c r="A3643" s="12" t="s">
        <v>6521</v>
      </c>
      <c r="B3643" s="13" t="s">
        <v>6522</v>
      </c>
    </row>
    <row r="3644" spans="1:2" ht="17.100000000000001" customHeight="1" x14ac:dyDescent="0.3">
      <c r="A3644" s="14" t="s">
        <v>6523</v>
      </c>
      <c r="B3644" s="13" t="s">
        <v>6524</v>
      </c>
    </row>
    <row r="3645" spans="1:2" ht="17.100000000000001" customHeight="1" x14ac:dyDescent="0.3">
      <c r="A3645" s="12" t="s">
        <v>6525</v>
      </c>
      <c r="B3645" s="13" t="s">
        <v>6526</v>
      </c>
    </row>
    <row r="3646" spans="1:2" ht="17.100000000000001" customHeight="1" x14ac:dyDescent="0.3">
      <c r="A3646" s="12" t="s">
        <v>6527</v>
      </c>
      <c r="B3646" s="13" t="s">
        <v>6528</v>
      </c>
    </row>
    <row r="3647" spans="1:2" ht="17.100000000000001" customHeight="1" x14ac:dyDescent="0.3">
      <c r="A3647" s="14" t="s">
        <v>6529</v>
      </c>
      <c r="B3647" s="13" t="s">
        <v>6530</v>
      </c>
    </row>
    <row r="3648" spans="1:2" ht="17.100000000000001" customHeight="1" x14ac:dyDescent="0.3">
      <c r="A3648" s="12" t="s">
        <v>6531</v>
      </c>
      <c r="B3648" s="13" t="s">
        <v>6532</v>
      </c>
    </row>
    <row r="3649" spans="1:2" ht="21" customHeight="1" x14ac:dyDescent="0.3">
      <c r="A3649" s="12" t="s">
        <v>6533</v>
      </c>
      <c r="B3649" s="13" t="s">
        <v>6534</v>
      </c>
    </row>
    <row r="3650" spans="1:2" ht="18.899999999999999" customHeight="1" x14ac:dyDescent="0.3">
      <c r="A3650" s="12" t="s">
        <v>6535</v>
      </c>
      <c r="B3650" s="13" t="s">
        <v>6536</v>
      </c>
    </row>
    <row r="3651" spans="1:2" ht="18.899999999999999" customHeight="1" x14ac:dyDescent="0.3">
      <c r="A3651" s="12" t="s">
        <v>6537</v>
      </c>
      <c r="B3651" s="13" t="s">
        <v>6538</v>
      </c>
    </row>
    <row r="3652" spans="1:2" ht="18.899999999999999" customHeight="1" x14ac:dyDescent="0.3">
      <c r="A3652" s="12" t="s">
        <v>6539</v>
      </c>
      <c r="B3652" s="13" t="s">
        <v>6540</v>
      </c>
    </row>
    <row r="3653" spans="1:2" ht="18.899999999999999" customHeight="1" x14ac:dyDescent="0.3">
      <c r="A3653" s="12" t="s">
        <v>6541</v>
      </c>
      <c r="B3653" s="13" t="s">
        <v>6542</v>
      </c>
    </row>
    <row r="3654" spans="1:2" ht="18.899999999999999" customHeight="1" x14ac:dyDescent="0.3">
      <c r="A3654" s="12" t="s">
        <v>6543</v>
      </c>
      <c r="B3654" s="13" t="s">
        <v>6544</v>
      </c>
    </row>
    <row r="3655" spans="1:2" ht="18.899999999999999" customHeight="1" x14ac:dyDescent="0.3">
      <c r="A3655" s="12" t="s">
        <v>6545</v>
      </c>
      <c r="B3655" s="13" t="s">
        <v>6546</v>
      </c>
    </row>
    <row r="3656" spans="1:2" ht="18.899999999999999" customHeight="1" x14ac:dyDescent="0.3">
      <c r="A3656" s="12" t="s">
        <v>6547</v>
      </c>
      <c r="B3656" s="13" t="s">
        <v>6548</v>
      </c>
    </row>
    <row r="3657" spans="1:2" ht="18.899999999999999" customHeight="1" x14ac:dyDescent="0.3">
      <c r="A3657" s="12" t="s">
        <v>6549</v>
      </c>
      <c r="B3657" s="13" t="s">
        <v>6550</v>
      </c>
    </row>
    <row r="3658" spans="1:2" ht="18.899999999999999" customHeight="1" x14ac:dyDescent="0.3">
      <c r="A3658" s="12" t="s">
        <v>6551</v>
      </c>
      <c r="B3658" s="13" t="s">
        <v>6552</v>
      </c>
    </row>
    <row r="3659" spans="1:2" ht="18.899999999999999" customHeight="1" x14ac:dyDescent="0.3">
      <c r="A3659" s="12" t="s">
        <v>6553</v>
      </c>
      <c r="B3659" s="13" t="s">
        <v>6554</v>
      </c>
    </row>
    <row r="3660" spans="1:2" ht="18.899999999999999" customHeight="1" x14ac:dyDescent="0.3">
      <c r="A3660" s="14" t="s">
        <v>6555</v>
      </c>
      <c r="B3660" s="13" t="s">
        <v>6556</v>
      </c>
    </row>
    <row r="3661" spans="1:2" ht="18.899999999999999" customHeight="1" x14ac:dyDescent="0.3">
      <c r="A3661" s="14" t="s">
        <v>6557</v>
      </c>
      <c r="B3661" s="13" t="s">
        <v>6556</v>
      </c>
    </row>
    <row r="3662" spans="1:2" ht="18.899999999999999" customHeight="1" x14ac:dyDescent="0.3">
      <c r="A3662" s="12" t="s">
        <v>6558</v>
      </c>
      <c r="B3662" s="13" t="s">
        <v>6559</v>
      </c>
    </row>
    <row r="3663" spans="1:2" ht="29.1" customHeight="1" x14ac:dyDescent="0.3">
      <c r="A3663" s="12" t="s">
        <v>6560</v>
      </c>
      <c r="B3663" s="13" t="s">
        <v>6561</v>
      </c>
    </row>
    <row r="3664" spans="1:2" ht="18.899999999999999" customHeight="1" x14ac:dyDescent="0.3">
      <c r="A3664" s="12" t="s">
        <v>6562</v>
      </c>
      <c r="B3664" s="13" t="s">
        <v>6563</v>
      </c>
    </row>
    <row r="3665" spans="1:2" ht="18.899999999999999" customHeight="1" x14ac:dyDescent="0.3">
      <c r="A3665" s="12" t="s">
        <v>6564</v>
      </c>
      <c r="B3665" s="13" t="s">
        <v>6565</v>
      </c>
    </row>
    <row r="3666" spans="1:2" ht="29.1" customHeight="1" x14ac:dyDescent="0.3">
      <c r="A3666" s="12" t="s">
        <v>6566</v>
      </c>
      <c r="B3666" s="13" t="s">
        <v>6567</v>
      </c>
    </row>
    <row r="3667" spans="1:2" ht="18.899999999999999" customHeight="1" x14ac:dyDescent="0.3">
      <c r="A3667" s="12" t="s">
        <v>6568</v>
      </c>
      <c r="B3667" s="13" t="s">
        <v>6569</v>
      </c>
    </row>
    <row r="3668" spans="1:2" ht="18.899999999999999" customHeight="1" x14ac:dyDescent="0.3">
      <c r="A3668" s="12" t="s">
        <v>6570</v>
      </c>
      <c r="B3668" s="13" t="s">
        <v>6571</v>
      </c>
    </row>
    <row r="3669" spans="1:2" ht="18.899999999999999" customHeight="1" x14ac:dyDescent="0.3">
      <c r="A3669" s="12" t="s">
        <v>6572</v>
      </c>
      <c r="B3669" s="13" t="s">
        <v>6573</v>
      </c>
    </row>
    <row r="3670" spans="1:2" ht="29.1" customHeight="1" x14ac:dyDescent="0.3">
      <c r="A3670" s="12" t="s">
        <v>6574</v>
      </c>
      <c r="B3670" s="13" t="s">
        <v>6575</v>
      </c>
    </row>
    <row r="3671" spans="1:2" ht="18.899999999999999" customHeight="1" x14ac:dyDescent="0.3">
      <c r="A3671" s="12" t="s">
        <v>6576</v>
      </c>
      <c r="B3671" s="13" t="s">
        <v>6577</v>
      </c>
    </row>
    <row r="3672" spans="1:2" ht="18.899999999999999" customHeight="1" x14ac:dyDescent="0.3">
      <c r="A3672" s="12" t="s">
        <v>6578</v>
      </c>
      <c r="B3672" s="13" t="s">
        <v>6577</v>
      </c>
    </row>
    <row r="3673" spans="1:2" ht="18.899999999999999" customHeight="1" x14ac:dyDescent="0.3">
      <c r="A3673" s="14" t="s">
        <v>6579</v>
      </c>
      <c r="B3673" s="13" t="s">
        <v>6580</v>
      </c>
    </row>
    <row r="3674" spans="1:2" ht="18.899999999999999" customHeight="1" x14ac:dyDescent="0.3">
      <c r="A3674" s="14" t="s">
        <v>6581</v>
      </c>
      <c r="B3674" s="13" t="s">
        <v>6582</v>
      </c>
    </row>
    <row r="3675" spans="1:2" ht="18.899999999999999" customHeight="1" x14ac:dyDescent="0.3">
      <c r="A3675" s="12" t="s">
        <v>6583</v>
      </c>
      <c r="B3675" s="13" t="s">
        <v>6582</v>
      </c>
    </row>
    <row r="3676" spans="1:2" ht="18.899999999999999" customHeight="1" x14ac:dyDescent="0.3">
      <c r="A3676" s="12" t="s">
        <v>6584</v>
      </c>
      <c r="B3676" s="13" t="s">
        <v>6585</v>
      </c>
    </row>
    <row r="3677" spans="1:2" ht="18.899999999999999" customHeight="1" x14ac:dyDescent="0.3">
      <c r="A3677" s="12" t="s">
        <v>6586</v>
      </c>
      <c r="B3677" s="13" t="s">
        <v>6587</v>
      </c>
    </row>
    <row r="3678" spans="1:2" ht="18.899999999999999" customHeight="1" x14ac:dyDescent="0.3">
      <c r="A3678" s="12" t="s">
        <v>6588</v>
      </c>
      <c r="B3678" s="13" t="s">
        <v>6589</v>
      </c>
    </row>
    <row r="3679" spans="1:2" ht="18.899999999999999" customHeight="1" x14ac:dyDescent="0.3">
      <c r="A3679" s="12" t="s">
        <v>6590</v>
      </c>
      <c r="B3679" s="13" t="s">
        <v>6589</v>
      </c>
    </row>
    <row r="3680" spans="1:2" ht="18.899999999999999" customHeight="1" x14ac:dyDescent="0.3">
      <c r="A3680" s="14" t="s">
        <v>6591</v>
      </c>
      <c r="B3680" s="13" t="s">
        <v>6592</v>
      </c>
    </row>
    <row r="3681" spans="1:2" ht="18.899999999999999" customHeight="1" x14ac:dyDescent="0.3">
      <c r="A3681" s="12" t="s">
        <v>6593</v>
      </c>
      <c r="B3681" s="13" t="s">
        <v>6594</v>
      </c>
    </row>
    <row r="3682" spans="1:2" ht="18.899999999999999" customHeight="1" x14ac:dyDescent="0.3">
      <c r="A3682" s="12" t="s">
        <v>6595</v>
      </c>
      <c r="B3682" s="13" t="s">
        <v>6596</v>
      </c>
    </row>
    <row r="3683" spans="1:2" ht="18.899999999999999" customHeight="1" x14ac:dyDescent="0.3">
      <c r="A3683" s="12" t="s">
        <v>6597</v>
      </c>
      <c r="B3683" s="13" t="s">
        <v>6598</v>
      </c>
    </row>
    <row r="3684" spans="1:2" ht="21" customHeight="1" x14ac:dyDescent="0.3">
      <c r="A3684" s="12" t="s">
        <v>6599</v>
      </c>
      <c r="B3684" s="13" t="s">
        <v>6600</v>
      </c>
    </row>
    <row r="3685" spans="1:2" ht="18" customHeight="1" x14ac:dyDescent="0.3">
      <c r="A3685" s="12" t="s">
        <v>6601</v>
      </c>
      <c r="B3685" s="13" t="s">
        <v>6602</v>
      </c>
    </row>
    <row r="3686" spans="1:2" ht="18" customHeight="1" x14ac:dyDescent="0.3">
      <c r="A3686" s="12" t="s">
        <v>6603</v>
      </c>
      <c r="B3686" s="13" t="s">
        <v>6604</v>
      </c>
    </row>
    <row r="3687" spans="1:2" ht="18" customHeight="1" x14ac:dyDescent="0.3">
      <c r="A3687" s="12" t="s">
        <v>6605</v>
      </c>
      <c r="B3687" s="13" t="s">
        <v>6606</v>
      </c>
    </row>
    <row r="3688" spans="1:2" ht="18" customHeight="1" x14ac:dyDescent="0.3">
      <c r="A3688" s="14" t="s">
        <v>6607</v>
      </c>
      <c r="B3688" s="13" t="s">
        <v>6608</v>
      </c>
    </row>
    <row r="3689" spans="1:2" ht="18" customHeight="1" x14ac:dyDescent="0.3">
      <c r="A3689" s="14" t="s">
        <v>6609</v>
      </c>
      <c r="B3689" s="13" t="s">
        <v>6608</v>
      </c>
    </row>
    <row r="3690" spans="1:2" ht="18" customHeight="1" x14ac:dyDescent="0.3">
      <c r="A3690" s="12" t="s">
        <v>6610</v>
      </c>
      <c r="B3690" s="13" t="s">
        <v>6611</v>
      </c>
    </row>
    <row r="3691" spans="1:2" ht="18" customHeight="1" x14ac:dyDescent="0.3">
      <c r="A3691" s="12" t="s">
        <v>6612</v>
      </c>
      <c r="B3691" s="13" t="s">
        <v>6611</v>
      </c>
    </row>
    <row r="3692" spans="1:2" ht="18" customHeight="1" x14ac:dyDescent="0.3">
      <c r="A3692" s="12" t="s">
        <v>6613</v>
      </c>
      <c r="B3692" s="13" t="s">
        <v>6614</v>
      </c>
    </row>
    <row r="3693" spans="1:2" ht="18" customHeight="1" x14ac:dyDescent="0.3">
      <c r="A3693" s="12" t="s">
        <v>6615</v>
      </c>
      <c r="B3693" s="13" t="s">
        <v>6614</v>
      </c>
    </row>
    <row r="3694" spans="1:2" ht="18" customHeight="1" x14ac:dyDescent="0.3">
      <c r="A3694" s="12" t="s">
        <v>6616</v>
      </c>
      <c r="B3694" s="13" t="s">
        <v>6617</v>
      </c>
    </row>
    <row r="3695" spans="1:2" ht="18" customHeight="1" x14ac:dyDescent="0.3">
      <c r="A3695" s="12" t="s">
        <v>6618</v>
      </c>
      <c r="B3695" s="13" t="s">
        <v>6617</v>
      </c>
    </row>
    <row r="3696" spans="1:2" ht="18" customHeight="1" x14ac:dyDescent="0.3">
      <c r="A3696" s="12" t="s">
        <v>6619</v>
      </c>
      <c r="B3696" s="13" t="s">
        <v>6620</v>
      </c>
    </row>
    <row r="3697" spans="1:2" ht="18" customHeight="1" x14ac:dyDescent="0.3">
      <c r="A3697" s="12" t="s">
        <v>6621</v>
      </c>
      <c r="B3697" s="13" t="s">
        <v>6620</v>
      </c>
    </row>
    <row r="3698" spans="1:2" ht="18" customHeight="1" x14ac:dyDescent="0.3">
      <c r="A3698" s="12" t="s">
        <v>6622</v>
      </c>
      <c r="B3698" s="13" t="s">
        <v>6623</v>
      </c>
    </row>
    <row r="3699" spans="1:2" ht="18" customHeight="1" x14ac:dyDescent="0.3">
      <c r="A3699" s="12" t="s">
        <v>6624</v>
      </c>
      <c r="B3699" s="13" t="s">
        <v>6623</v>
      </c>
    </row>
    <row r="3700" spans="1:2" ht="18" customHeight="1" x14ac:dyDescent="0.3">
      <c r="A3700" s="14">
        <v>46</v>
      </c>
      <c r="B3700" s="13" t="s">
        <v>6625</v>
      </c>
    </row>
    <row r="3701" spans="1:2" ht="18" customHeight="1" x14ac:dyDescent="0.3">
      <c r="A3701" s="14" t="s">
        <v>6626</v>
      </c>
      <c r="B3701" s="13" t="s">
        <v>6627</v>
      </c>
    </row>
    <row r="3702" spans="1:2" ht="27.9" customHeight="1" x14ac:dyDescent="0.3">
      <c r="A3702" s="14" t="s">
        <v>6628</v>
      </c>
      <c r="B3702" s="13" t="s">
        <v>6629</v>
      </c>
    </row>
    <row r="3703" spans="1:2" ht="27.9" customHeight="1" x14ac:dyDescent="0.3">
      <c r="A3703" s="14" t="s">
        <v>6630</v>
      </c>
      <c r="B3703" s="13" t="s">
        <v>6629</v>
      </c>
    </row>
    <row r="3704" spans="1:2" ht="18" customHeight="1" x14ac:dyDescent="0.3">
      <c r="A3704" s="14" t="s">
        <v>6631</v>
      </c>
      <c r="B3704" s="13" t="s">
        <v>6632</v>
      </c>
    </row>
    <row r="3705" spans="1:2" ht="18" customHeight="1" x14ac:dyDescent="0.3">
      <c r="A3705" s="14" t="s">
        <v>6633</v>
      </c>
      <c r="B3705" s="13" t="s">
        <v>6634</v>
      </c>
    </row>
    <row r="3706" spans="1:2" ht="27.9" customHeight="1" x14ac:dyDescent="0.3">
      <c r="A3706" s="14" t="s">
        <v>6635</v>
      </c>
      <c r="B3706" s="13" t="s">
        <v>6636</v>
      </c>
    </row>
    <row r="3707" spans="1:2" ht="18" customHeight="1" x14ac:dyDescent="0.3">
      <c r="A3707" s="14" t="s">
        <v>6637</v>
      </c>
      <c r="B3707" s="13" t="s">
        <v>6638</v>
      </c>
    </row>
    <row r="3708" spans="1:2" ht="18" customHeight="1" x14ac:dyDescent="0.3">
      <c r="A3708" s="14" t="s">
        <v>6639</v>
      </c>
      <c r="B3708" s="13" t="s">
        <v>6638</v>
      </c>
    </row>
    <row r="3709" spans="1:2" ht="18" customHeight="1" x14ac:dyDescent="0.3">
      <c r="A3709" s="14" t="s">
        <v>6640</v>
      </c>
      <c r="B3709" s="13" t="s">
        <v>6641</v>
      </c>
    </row>
    <row r="3710" spans="1:2" ht="18" customHeight="1" x14ac:dyDescent="0.3">
      <c r="A3710" s="14" t="s">
        <v>6642</v>
      </c>
      <c r="B3710" s="13" t="s">
        <v>6643</v>
      </c>
    </row>
    <row r="3711" spans="1:2" ht="27.9" customHeight="1" x14ac:dyDescent="0.3">
      <c r="A3711" s="14" t="s">
        <v>6644</v>
      </c>
      <c r="B3711" s="13" t="s">
        <v>6645</v>
      </c>
    </row>
    <row r="3712" spans="1:2" ht="18" customHeight="1" x14ac:dyDescent="0.3">
      <c r="A3712" s="14" t="s">
        <v>6646</v>
      </c>
      <c r="B3712" s="13" t="s">
        <v>6647</v>
      </c>
    </row>
    <row r="3713" spans="1:2" ht="18" customHeight="1" x14ac:dyDescent="0.3">
      <c r="A3713" s="12" t="s">
        <v>6648</v>
      </c>
      <c r="B3713" s="13" t="s">
        <v>6647</v>
      </c>
    </row>
    <row r="3714" spans="1:2" ht="18" customHeight="1" x14ac:dyDescent="0.3">
      <c r="A3714" s="12" t="s">
        <v>6649</v>
      </c>
      <c r="B3714" s="13" t="s">
        <v>6650</v>
      </c>
    </row>
    <row r="3715" spans="1:2" ht="18" customHeight="1" x14ac:dyDescent="0.3">
      <c r="A3715" s="12" t="s">
        <v>6651</v>
      </c>
      <c r="B3715" s="13" t="s">
        <v>6652</v>
      </c>
    </row>
    <row r="3716" spans="1:2" ht="18" customHeight="1" x14ac:dyDescent="0.3">
      <c r="A3716" s="14" t="s">
        <v>6653</v>
      </c>
      <c r="B3716" s="13" t="s">
        <v>6654</v>
      </c>
    </row>
    <row r="3717" spans="1:2" ht="18" customHeight="1" x14ac:dyDescent="0.3">
      <c r="A3717" s="12" t="s">
        <v>6655</v>
      </c>
      <c r="B3717" s="13" t="s">
        <v>6654</v>
      </c>
    </row>
    <row r="3718" spans="1:2" ht="27.9" customHeight="1" x14ac:dyDescent="0.3">
      <c r="A3718" s="12" t="s">
        <v>6656</v>
      </c>
      <c r="B3718" s="13" t="s">
        <v>6657</v>
      </c>
    </row>
    <row r="3719" spans="1:2" ht="21" customHeight="1" x14ac:dyDescent="0.3">
      <c r="A3719" s="12" t="s">
        <v>6658</v>
      </c>
      <c r="B3719" s="13" t="s">
        <v>6659</v>
      </c>
    </row>
    <row r="3720" spans="1:2" ht="18.899999999999999" customHeight="1" x14ac:dyDescent="0.3">
      <c r="A3720" s="12" t="s">
        <v>6660</v>
      </c>
      <c r="B3720" s="13" t="s">
        <v>6661</v>
      </c>
    </row>
    <row r="3721" spans="1:2" ht="18.899999999999999" customHeight="1" x14ac:dyDescent="0.3">
      <c r="A3721" s="14" t="s">
        <v>6662</v>
      </c>
      <c r="B3721" s="13" t="s">
        <v>6663</v>
      </c>
    </row>
    <row r="3722" spans="1:2" ht="18.899999999999999" customHeight="1" x14ac:dyDescent="0.3">
      <c r="A3722" s="12" t="s">
        <v>6664</v>
      </c>
      <c r="B3722" s="13" t="s">
        <v>6663</v>
      </c>
    </row>
    <row r="3723" spans="1:2" ht="18.899999999999999" customHeight="1" x14ac:dyDescent="0.3">
      <c r="A3723" s="12" t="s">
        <v>6665</v>
      </c>
      <c r="B3723" s="13" t="s">
        <v>6666</v>
      </c>
    </row>
    <row r="3724" spans="1:2" ht="18.899999999999999" customHeight="1" x14ac:dyDescent="0.3">
      <c r="A3724" s="12" t="s">
        <v>6667</v>
      </c>
      <c r="B3724" s="13" t="s">
        <v>6668</v>
      </c>
    </row>
    <row r="3725" spans="1:2" ht="18.899999999999999" customHeight="1" x14ac:dyDescent="0.3">
      <c r="A3725" s="12" t="s">
        <v>6669</v>
      </c>
      <c r="B3725" s="13" t="s">
        <v>6670</v>
      </c>
    </row>
    <row r="3726" spans="1:2" ht="18.899999999999999" customHeight="1" x14ac:dyDescent="0.3">
      <c r="A3726" s="12" t="s">
        <v>6671</v>
      </c>
      <c r="B3726" s="13" t="s">
        <v>6672</v>
      </c>
    </row>
    <row r="3727" spans="1:2" ht="18.899999999999999" customHeight="1" x14ac:dyDescent="0.3">
      <c r="A3727" s="14" t="s">
        <v>6673</v>
      </c>
      <c r="B3727" s="13" t="s">
        <v>6674</v>
      </c>
    </row>
    <row r="3728" spans="1:2" ht="18.899999999999999" customHeight="1" x14ac:dyDescent="0.3">
      <c r="A3728" s="12" t="s">
        <v>6675</v>
      </c>
      <c r="B3728" s="13" t="s">
        <v>6674</v>
      </c>
    </row>
    <row r="3729" spans="1:2" ht="18.899999999999999" customHeight="1" x14ac:dyDescent="0.3">
      <c r="A3729" s="12" t="s">
        <v>6676</v>
      </c>
      <c r="B3729" s="13" t="s">
        <v>6677</v>
      </c>
    </row>
    <row r="3730" spans="1:2" ht="18.899999999999999" customHeight="1" x14ac:dyDescent="0.3">
      <c r="A3730" s="12" t="s">
        <v>6678</v>
      </c>
      <c r="B3730" s="13" t="s">
        <v>6679</v>
      </c>
    </row>
    <row r="3731" spans="1:2" ht="18.899999999999999" customHeight="1" x14ac:dyDescent="0.3">
      <c r="A3731" s="12" t="s">
        <v>6680</v>
      </c>
      <c r="B3731" s="13" t="s">
        <v>6681</v>
      </c>
    </row>
    <row r="3732" spans="1:2" ht="18.899999999999999" customHeight="1" x14ac:dyDescent="0.3">
      <c r="A3732" s="14" t="s">
        <v>6682</v>
      </c>
      <c r="B3732" s="13" t="s">
        <v>6683</v>
      </c>
    </row>
    <row r="3733" spans="1:2" ht="18.899999999999999" customHeight="1" x14ac:dyDescent="0.3">
      <c r="A3733" s="12" t="s">
        <v>6684</v>
      </c>
      <c r="B3733" s="13" t="s">
        <v>6683</v>
      </c>
    </row>
    <row r="3734" spans="1:2" ht="18.899999999999999" customHeight="1" x14ac:dyDescent="0.3">
      <c r="A3734" s="12" t="s">
        <v>6685</v>
      </c>
      <c r="B3734" s="13" t="s">
        <v>6686</v>
      </c>
    </row>
    <row r="3735" spans="1:2" ht="18.899999999999999" customHeight="1" x14ac:dyDescent="0.3">
      <c r="A3735" s="12" t="s">
        <v>6687</v>
      </c>
      <c r="B3735" s="13" t="s">
        <v>6688</v>
      </c>
    </row>
    <row r="3736" spans="1:2" ht="18.899999999999999" customHeight="1" x14ac:dyDescent="0.3">
      <c r="A3736" s="12" t="s">
        <v>6689</v>
      </c>
      <c r="B3736" s="13" t="s">
        <v>6690</v>
      </c>
    </row>
    <row r="3737" spans="1:2" ht="18.899999999999999" customHeight="1" x14ac:dyDescent="0.3">
      <c r="A3737" s="14" t="s">
        <v>6691</v>
      </c>
      <c r="B3737" s="13" t="s">
        <v>6692</v>
      </c>
    </row>
    <row r="3738" spans="1:2" ht="18.899999999999999" customHeight="1" x14ac:dyDescent="0.3">
      <c r="A3738" s="12" t="s">
        <v>6693</v>
      </c>
      <c r="B3738" s="13" t="s">
        <v>6692</v>
      </c>
    </row>
    <row r="3739" spans="1:2" ht="29.1" customHeight="1" x14ac:dyDescent="0.3">
      <c r="A3739" s="12" t="s">
        <v>6694</v>
      </c>
      <c r="B3739" s="13" t="s">
        <v>6695</v>
      </c>
    </row>
    <row r="3740" spans="1:2" ht="39.9" customHeight="1" x14ac:dyDescent="0.3">
      <c r="A3740" s="12" t="s">
        <v>6696</v>
      </c>
      <c r="B3740" s="13" t="s">
        <v>6697</v>
      </c>
    </row>
    <row r="3741" spans="1:2" ht="18.899999999999999" customHeight="1" x14ac:dyDescent="0.3">
      <c r="A3741" s="12" t="s">
        <v>6698</v>
      </c>
      <c r="B3741" s="13" t="s">
        <v>6699</v>
      </c>
    </row>
    <row r="3742" spans="1:2" ht="18.899999999999999" customHeight="1" x14ac:dyDescent="0.3">
      <c r="A3742" s="14" t="s">
        <v>6700</v>
      </c>
      <c r="B3742" s="13" t="s">
        <v>6701</v>
      </c>
    </row>
    <row r="3743" spans="1:2" ht="18.899999999999999" customHeight="1" x14ac:dyDescent="0.3">
      <c r="A3743" s="12" t="s">
        <v>6702</v>
      </c>
      <c r="B3743" s="13" t="s">
        <v>6701</v>
      </c>
    </row>
    <row r="3744" spans="1:2" ht="18.899999999999999" customHeight="1" x14ac:dyDescent="0.3">
      <c r="A3744" s="12" t="s">
        <v>6703</v>
      </c>
      <c r="B3744" s="13" t="s">
        <v>6701</v>
      </c>
    </row>
    <row r="3745" spans="1:2" ht="18.899999999999999" customHeight="1" x14ac:dyDescent="0.3">
      <c r="A3745" s="14" t="s">
        <v>6704</v>
      </c>
      <c r="B3745" s="13" t="s">
        <v>6705</v>
      </c>
    </row>
    <row r="3746" spans="1:2" ht="18.899999999999999" customHeight="1" x14ac:dyDescent="0.3">
      <c r="A3746" s="14" t="s">
        <v>6706</v>
      </c>
      <c r="B3746" s="13" t="s">
        <v>6707</v>
      </c>
    </row>
    <row r="3747" spans="1:2" ht="18.899999999999999" customHeight="1" x14ac:dyDescent="0.3">
      <c r="A3747" s="12" t="s">
        <v>6708</v>
      </c>
      <c r="B3747" s="13" t="s">
        <v>6709</v>
      </c>
    </row>
    <row r="3748" spans="1:2" ht="18.899999999999999" customHeight="1" x14ac:dyDescent="0.3">
      <c r="A3748" s="12" t="s">
        <v>6710</v>
      </c>
      <c r="B3748" s="13" t="s">
        <v>6711</v>
      </c>
    </row>
    <row r="3749" spans="1:2" ht="18.899999999999999" customHeight="1" x14ac:dyDescent="0.3">
      <c r="A3749" s="12" t="s">
        <v>6712</v>
      </c>
      <c r="B3749" s="13" t="s">
        <v>6713</v>
      </c>
    </row>
    <row r="3750" spans="1:2" ht="18.899999999999999" customHeight="1" x14ac:dyDescent="0.3">
      <c r="A3750" s="12" t="s">
        <v>6714</v>
      </c>
      <c r="B3750" s="13" t="s">
        <v>6715</v>
      </c>
    </row>
    <row r="3751" spans="1:2" ht="18.899999999999999" customHeight="1" x14ac:dyDescent="0.3">
      <c r="A3751" s="12" t="s">
        <v>6716</v>
      </c>
      <c r="B3751" s="13" t="s">
        <v>6717</v>
      </c>
    </row>
    <row r="3752" spans="1:2" ht="18.899999999999999" customHeight="1" x14ac:dyDescent="0.3">
      <c r="A3752" s="12" t="s">
        <v>6718</v>
      </c>
      <c r="B3752" s="13" t="s">
        <v>6719</v>
      </c>
    </row>
    <row r="3753" spans="1:2" ht="18.899999999999999" customHeight="1" x14ac:dyDescent="0.3">
      <c r="A3753" s="12" t="s">
        <v>6720</v>
      </c>
      <c r="B3753" s="13" t="s">
        <v>6721</v>
      </c>
    </row>
    <row r="3754" spans="1:2" ht="20.100000000000001" customHeight="1" x14ac:dyDescent="0.3">
      <c r="A3754" s="12" t="s">
        <v>6722</v>
      </c>
      <c r="B3754" s="13" t="s">
        <v>6721</v>
      </c>
    </row>
    <row r="3755" spans="1:2" ht="17.100000000000001" customHeight="1" x14ac:dyDescent="0.3">
      <c r="A3755" s="14" t="s">
        <v>6723</v>
      </c>
      <c r="B3755" s="13" t="s">
        <v>6724</v>
      </c>
    </row>
    <row r="3756" spans="1:2" ht="17.100000000000001" customHeight="1" x14ac:dyDescent="0.3">
      <c r="A3756" s="12" t="s">
        <v>6725</v>
      </c>
      <c r="B3756" s="13" t="s">
        <v>6724</v>
      </c>
    </row>
    <row r="3757" spans="1:2" ht="17.100000000000001" customHeight="1" x14ac:dyDescent="0.3">
      <c r="A3757" s="12" t="s">
        <v>6726</v>
      </c>
      <c r="B3757" s="13" t="s">
        <v>6724</v>
      </c>
    </row>
    <row r="3758" spans="1:2" ht="17.100000000000001" customHeight="1" x14ac:dyDescent="0.3">
      <c r="A3758" s="14" t="s">
        <v>6727</v>
      </c>
      <c r="B3758" s="13" t="s">
        <v>6728</v>
      </c>
    </row>
    <row r="3759" spans="1:2" ht="17.100000000000001" customHeight="1" x14ac:dyDescent="0.3">
      <c r="A3759" s="12" t="s">
        <v>6729</v>
      </c>
      <c r="B3759" s="13" t="s">
        <v>6728</v>
      </c>
    </row>
    <row r="3760" spans="1:2" ht="17.100000000000001" customHeight="1" x14ac:dyDescent="0.3">
      <c r="A3760" s="12" t="s">
        <v>6730</v>
      </c>
      <c r="B3760" s="13" t="s">
        <v>6728</v>
      </c>
    </row>
    <row r="3761" spans="1:2" ht="17.100000000000001" customHeight="1" x14ac:dyDescent="0.3">
      <c r="A3761" s="14" t="s">
        <v>6731</v>
      </c>
      <c r="B3761" s="13" t="s">
        <v>6732</v>
      </c>
    </row>
    <row r="3762" spans="1:2" ht="17.100000000000001" customHeight="1" x14ac:dyDescent="0.3">
      <c r="A3762" s="12" t="s">
        <v>6733</v>
      </c>
      <c r="B3762" s="13" t="s">
        <v>6734</v>
      </c>
    </row>
    <row r="3763" spans="1:2" ht="17.100000000000001" customHeight="1" x14ac:dyDescent="0.3">
      <c r="A3763" s="12" t="s">
        <v>6735</v>
      </c>
      <c r="B3763" s="13" t="s">
        <v>6734</v>
      </c>
    </row>
    <row r="3764" spans="1:2" ht="17.100000000000001" customHeight="1" x14ac:dyDescent="0.3">
      <c r="A3764" s="14" t="s">
        <v>6736</v>
      </c>
      <c r="B3764" s="13" t="s">
        <v>6737</v>
      </c>
    </row>
    <row r="3765" spans="1:2" ht="17.100000000000001" customHeight="1" x14ac:dyDescent="0.3">
      <c r="A3765" s="14" t="s">
        <v>6738</v>
      </c>
      <c r="B3765" s="13" t="s">
        <v>6739</v>
      </c>
    </row>
    <row r="3766" spans="1:2" ht="17.100000000000001" customHeight="1" x14ac:dyDescent="0.3">
      <c r="A3766" s="12" t="s">
        <v>6740</v>
      </c>
      <c r="B3766" s="13" t="s">
        <v>6739</v>
      </c>
    </row>
    <row r="3767" spans="1:2" ht="17.100000000000001" customHeight="1" x14ac:dyDescent="0.3">
      <c r="A3767" s="12" t="s">
        <v>6741</v>
      </c>
      <c r="B3767" s="13" t="s">
        <v>6742</v>
      </c>
    </row>
    <row r="3768" spans="1:2" ht="17.100000000000001" customHeight="1" x14ac:dyDescent="0.3">
      <c r="A3768" s="12" t="s">
        <v>6743</v>
      </c>
      <c r="B3768" s="13" t="s">
        <v>6744</v>
      </c>
    </row>
    <row r="3769" spans="1:2" ht="17.100000000000001" customHeight="1" x14ac:dyDescent="0.3">
      <c r="A3769" s="14" t="s">
        <v>6745</v>
      </c>
      <c r="B3769" s="13" t="s">
        <v>6746</v>
      </c>
    </row>
    <row r="3770" spans="1:2" ht="17.100000000000001" customHeight="1" x14ac:dyDescent="0.3">
      <c r="A3770" s="12" t="s">
        <v>6747</v>
      </c>
      <c r="B3770" s="13" t="s">
        <v>6746</v>
      </c>
    </row>
    <row r="3771" spans="1:2" ht="17.100000000000001" customHeight="1" x14ac:dyDescent="0.3">
      <c r="A3771" s="12" t="s">
        <v>6748</v>
      </c>
      <c r="B3771" s="13" t="s">
        <v>6749</v>
      </c>
    </row>
    <row r="3772" spans="1:2" ht="17.100000000000001" customHeight="1" x14ac:dyDescent="0.3">
      <c r="A3772" s="12" t="s">
        <v>6750</v>
      </c>
      <c r="B3772" s="13" t="s">
        <v>6751</v>
      </c>
    </row>
    <row r="3773" spans="1:2" ht="17.100000000000001" customHeight="1" x14ac:dyDescent="0.3">
      <c r="A3773" s="14" t="s">
        <v>6752</v>
      </c>
      <c r="B3773" s="13" t="s">
        <v>6753</v>
      </c>
    </row>
    <row r="3774" spans="1:2" ht="17.100000000000001" customHeight="1" x14ac:dyDescent="0.3">
      <c r="A3774" s="12" t="s">
        <v>6754</v>
      </c>
      <c r="B3774" s="13" t="s">
        <v>6753</v>
      </c>
    </row>
    <row r="3775" spans="1:2" ht="17.100000000000001" customHeight="1" x14ac:dyDescent="0.3">
      <c r="A3775" s="12" t="s">
        <v>6755</v>
      </c>
      <c r="B3775" s="13" t="s">
        <v>6756</v>
      </c>
    </row>
    <row r="3776" spans="1:2" ht="17.100000000000001" customHeight="1" x14ac:dyDescent="0.3">
      <c r="A3776" s="12" t="s">
        <v>6757</v>
      </c>
      <c r="B3776" s="13" t="s">
        <v>6758</v>
      </c>
    </row>
    <row r="3777" spans="1:2" ht="17.100000000000001" customHeight="1" x14ac:dyDescent="0.3">
      <c r="A3777" s="12" t="s">
        <v>6759</v>
      </c>
      <c r="B3777" s="13" t="s">
        <v>6760</v>
      </c>
    </row>
    <row r="3778" spans="1:2" ht="17.100000000000001" customHeight="1" x14ac:dyDescent="0.3">
      <c r="A3778" s="14" t="s">
        <v>6761</v>
      </c>
      <c r="B3778" s="13" t="s">
        <v>6762</v>
      </c>
    </row>
    <row r="3779" spans="1:2" ht="17.100000000000001" customHeight="1" x14ac:dyDescent="0.3">
      <c r="A3779" s="12" t="s">
        <v>6763</v>
      </c>
      <c r="B3779" s="13" t="s">
        <v>6762</v>
      </c>
    </row>
    <row r="3780" spans="1:2" ht="17.100000000000001" customHeight="1" x14ac:dyDescent="0.3">
      <c r="A3780" s="12" t="s">
        <v>6764</v>
      </c>
      <c r="B3780" s="13" t="s">
        <v>6765</v>
      </c>
    </row>
    <row r="3781" spans="1:2" ht="17.100000000000001" customHeight="1" x14ac:dyDescent="0.3">
      <c r="A3781" s="12" t="s">
        <v>6766</v>
      </c>
      <c r="B3781" s="13" t="s">
        <v>6767</v>
      </c>
    </row>
    <row r="3782" spans="1:2" ht="17.100000000000001" customHeight="1" x14ac:dyDescent="0.3">
      <c r="A3782" s="14" t="s">
        <v>6768</v>
      </c>
      <c r="B3782" s="13" t="s">
        <v>6769</v>
      </c>
    </row>
    <row r="3783" spans="1:2" ht="17.100000000000001" customHeight="1" x14ac:dyDescent="0.3">
      <c r="A3783" s="12" t="s">
        <v>6770</v>
      </c>
      <c r="B3783" s="13" t="s">
        <v>6769</v>
      </c>
    </row>
    <row r="3784" spans="1:2" ht="17.100000000000001" customHeight="1" x14ac:dyDescent="0.3">
      <c r="A3784" s="12" t="s">
        <v>6771</v>
      </c>
      <c r="B3784" s="13" t="s">
        <v>6769</v>
      </c>
    </row>
    <row r="3785" spans="1:2" ht="17.100000000000001" customHeight="1" x14ac:dyDescent="0.3">
      <c r="A3785" s="14" t="s">
        <v>6772</v>
      </c>
      <c r="B3785" s="13" t="s">
        <v>6773</v>
      </c>
    </row>
    <row r="3786" spans="1:2" ht="17.100000000000001" customHeight="1" x14ac:dyDescent="0.3">
      <c r="A3786" s="12" t="s">
        <v>6774</v>
      </c>
      <c r="B3786" s="13" t="s">
        <v>6773</v>
      </c>
    </row>
    <row r="3787" spans="1:2" ht="17.100000000000001" customHeight="1" x14ac:dyDescent="0.3">
      <c r="A3787" s="12" t="s">
        <v>6775</v>
      </c>
      <c r="B3787" s="13" t="s">
        <v>6776</v>
      </c>
    </row>
    <row r="3788" spans="1:2" ht="17.100000000000001" customHeight="1" x14ac:dyDescent="0.3">
      <c r="A3788" s="12" t="s">
        <v>6777</v>
      </c>
      <c r="B3788" s="13" t="s">
        <v>6778</v>
      </c>
    </row>
    <row r="3789" spans="1:2" ht="17.100000000000001" customHeight="1" x14ac:dyDescent="0.3">
      <c r="A3789" s="12" t="s">
        <v>6779</v>
      </c>
      <c r="B3789" s="13" t="s">
        <v>6780</v>
      </c>
    </row>
    <row r="3790" spans="1:2" ht="17.100000000000001" customHeight="1" x14ac:dyDescent="0.3">
      <c r="A3790" s="14" t="s">
        <v>6781</v>
      </c>
      <c r="B3790" s="13" t="s">
        <v>6782</v>
      </c>
    </row>
    <row r="3791" spans="1:2" ht="17.100000000000001" customHeight="1" x14ac:dyDescent="0.3">
      <c r="A3791" s="12" t="s">
        <v>6783</v>
      </c>
      <c r="B3791" s="13" t="s">
        <v>6782</v>
      </c>
    </row>
    <row r="3792" spans="1:2" ht="17.100000000000001" customHeight="1" x14ac:dyDescent="0.3">
      <c r="A3792" s="12" t="s">
        <v>6784</v>
      </c>
      <c r="B3792" s="13" t="s">
        <v>6782</v>
      </c>
    </row>
    <row r="3793" spans="1:2" ht="20.100000000000001" customHeight="1" x14ac:dyDescent="0.3">
      <c r="A3793" s="14" t="s">
        <v>6785</v>
      </c>
      <c r="B3793" s="13" t="s">
        <v>6786</v>
      </c>
    </row>
    <row r="3794" spans="1:2" ht="17.100000000000001" customHeight="1" x14ac:dyDescent="0.3">
      <c r="A3794" s="12" t="s">
        <v>6787</v>
      </c>
      <c r="B3794" s="13" t="s">
        <v>6788</v>
      </c>
    </row>
    <row r="3795" spans="1:2" ht="17.100000000000001" customHeight="1" x14ac:dyDescent="0.3">
      <c r="A3795" s="12" t="s">
        <v>6789</v>
      </c>
      <c r="B3795" s="13" t="s">
        <v>6788</v>
      </c>
    </row>
    <row r="3796" spans="1:2" ht="17.100000000000001" customHeight="1" x14ac:dyDescent="0.3">
      <c r="A3796" s="12" t="s">
        <v>6790</v>
      </c>
      <c r="B3796" s="13" t="s">
        <v>6791</v>
      </c>
    </row>
    <row r="3797" spans="1:2" ht="17.100000000000001" customHeight="1" x14ac:dyDescent="0.3">
      <c r="A3797" s="12" t="s">
        <v>6792</v>
      </c>
      <c r="B3797" s="13" t="s">
        <v>6793</v>
      </c>
    </row>
    <row r="3798" spans="1:2" ht="17.100000000000001" customHeight="1" x14ac:dyDescent="0.3">
      <c r="A3798" s="12" t="s">
        <v>6794</v>
      </c>
      <c r="B3798" s="13" t="s">
        <v>6795</v>
      </c>
    </row>
    <row r="3799" spans="1:2" ht="17.100000000000001" customHeight="1" x14ac:dyDescent="0.3">
      <c r="A3799" s="14" t="s">
        <v>6796</v>
      </c>
      <c r="B3799" s="13" t="s">
        <v>6797</v>
      </c>
    </row>
    <row r="3800" spans="1:2" ht="17.100000000000001" customHeight="1" x14ac:dyDescent="0.3">
      <c r="A3800" s="12" t="s">
        <v>6798</v>
      </c>
      <c r="B3800" s="13" t="s">
        <v>6797</v>
      </c>
    </row>
    <row r="3801" spans="1:2" ht="17.100000000000001" customHeight="1" x14ac:dyDescent="0.3">
      <c r="A3801" s="12" t="s">
        <v>6799</v>
      </c>
      <c r="B3801" s="13" t="s">
        <v>6800</v>
      </c>
    </row>
    <row r="3802" spans="1:2" ht="17.100000000000001" customHeight="1" x14ac:dyDescent="0.3">
      <c r="A3802" s="12" t="s">
        <v>6801</v>
      </c>
      <c r="B3802" s="13" t="s">
        <v>6802</v>
      </c>
    </row>
    <row r="3803" spans="1:2" ht="17.100000000000001" customHeight="1" x14ac:dyDescent="0.3">
      <c r="A3803" s="14" t="s">
        <v>6803</v>
      </c>
      <c r="B3803" s="13" t="s">
        <v>6804</v>
      </c>
    </row>
    <row r="3804" spans="1:2" ht="17.100000000000001" customHeight="1" x14ac:dyDescent="0.3">
      <c r="A3804" s="14" t="s">
        <v>6805</v>
      </c>
      <c r="B3804" s="13" t="s">
        <v>6806</v>
      </c>
    </row>
    <row r="3805" spans="1:2" ht="17.100000000000001" customHeight="1" x14ac:dyDescent="0.3">
      <c r="A3805" s="12" t="s">
        <v>6807</v>
      </c>
      <c r="B3805" s="13" t="s">
        <v>6806</v>
      </c>
    </row>
    <row r="3806" spans="1:2" ht="17.100000000000001" customHeight="1" x14ac:dyDescent="0.3">
      <c r="A3806" s="12" t="s">
        <v>6808</v>
      </c>
      <c r="B3806" s="13" t="s">
        <v>6809</v>
      </c>
    </row>
    <row r="3807" spans="1:2" ht="17.100000000000001" customHeight="1" x14ac:dyDescent="0.3">
      <c r="A3807" s="12" t="s">
        <v>6810</v>
      </c>
      <c r="B3807" s="13" t="s">
        <v>6811</v>
      </c>
    </row>
    <row r="3808" spans="1:2" ht="17.100000000000001" customHeight="1" x14ac:dyDescent="0.3">
      <c r="A3808" s="12" t="s">
        <v>6812</v>
      </c>
      <c r="B3808" s="13" t="s">
        <v>6813</v>
      </c>
    </row>
    <row r="3809" spans="1:2" ht="17.100000000000001" customHeight="1" x14ac:dyDescent="0.3">
      <c r="A3809" s="12" t="s">
        <v>6814</v>
      </c>
      <c r="B3809" s="13" t="s">
        <v>6815</v>
      </c>
    </row>
    <row r="3810" spans="1:2" ht="17.100000000000001" customHeight="1" x14ac:dyDescent="0.3">
      <c r="A3810" s="14" t="s">
        <v>6816</v>
      </c>
      <c r="B3810" s="13" t="s">
        <v>6817</v>
      </c>
    </row>
    <row r="3811" spans="1:2" ht="17.100000000000001" customHeight="1" x14ac:dyDescent="0.3">
      <c r="A3811" s="12" t="s">
        <v>6818</v>
      </c>
      <c r="B3811" s="13" t="s">
        <v>6817</v>
      </c>
    </row>
    <row r="3812" spans="1:2" ht="17.100000000000001" customHeight="1" x14ac:dyDescent="0.3">
      <c r="A3812" s="12" t="s">
        <v>6819</v>
      </c>
      <c r="B3812" s="13" t="s">
        <v>6820</v>
      </c>
    </row>
    <row r="3813" spans="1:2" ht="17.100000000000001" customHeight="1" x14ac:dyDescent="0.3">
      <c r="A3813" s="12" t="s">
        <v>6821</v>
      </c>
      <c r="B3813" s="13" t="s">
        <v>6822</v>
      </c>
    </row>
    <row r="3814" spans="1:2" ht="17.100000000000001" customHeight="1" x14ac:dyDescent="0.3">
      <c r="A3814" s="14" t="s">
        <v>6823</v>
      </c>
      <c r="B3814" s="13" t="s">
        <v>6824</v>
      </c>
    </row>
    <row r="3815" spans="1:2" ht="17.100000000000001" customHeight="1" x14ac:dyDescent="0.3">
      <c r="A3815" s="12" t="s">
        <v>6825</v>
      </c>
      <c r="B3815" s="13" t="s">
        <v>6824</v>
      </c>
    </row>
    <row r="3816" spans="1:2" ht="17.100000000000001" customHeight="1" x14ac:dyDescent="0.3">
      <c r="A3816" s="12" t="s">
        <v>6826</v>
      </c>
      <c r="B3816" s="13" t="s">
        <v>6827</v>
      </c>
    </row>
    <row r="3817" spans="1:2" ht="17.100000000000001" customHeight="1" x14ac:dyDescent="0.3">
      <c r="A3817" s="12" t="s">
        <v>6828</v>
      </c>
      <c r="B3817" s="13" t="s">
        <v>6829</v>
      </c>
    </row>
    <row r="3818" spans="1:2" ht="17.100000000000001" customHeight="1" x14ac:dyDescent="0.3">
      <c r="A3818" s="12" t="s">
        <v>6830</v>
      </c>
      <c r="B3818" s="13" t="s">
        <v>6831</v>
      </c>
    </row>
    <row r="3819" spans="1:2" ht="17.100000000000001" customHeight="1" x14ac:dyDescent="0.3">
      <c r="A3819" s="12" t="s">
        <v>6832</v>
      </c>
      <c r="B3819" s="13" t="s">
        <v>6833</v>
      </c>
    </row>
    <row r="3820" spans="1:2" ht="17.100000000000001" customHeight="1" x14ac:dyDescent="0.3">
      <c r="A3820" s="14" t="s">
        <v>6834</v>
      </c>
      <c r="B3820" s="13" t="s">
        <v>6835</v>
      </c>
    </row>
    <row r="3821" spans="1:2" ht="17.100000000000001" customHeight="1" x14ac:dyDescent="0.3">
      <c r="A3821" s="12" t="s">
        <v>6836</v>
      </c>
      <c r="B3821" s="13" t="s">
        <v>6835</v>
      </c>
    </row>
    <row r="3822" spans="1:2" ht="17.100000000000001" customHeight="1" x14ac:dyDescent="0.3">
      <c r="A3822" s="12" t="s">
        <v>6837</v>
      </c>
      <c r="B3822" s="13" t="s">
        <v>6838</v>
      </c>
    </row>
    <row r="3823" spans="1:2" ht="17.100000000000001" customHeight="1" x14ac:dyDescent="0.3">
      <c r="A3823" s="12" t="s">
        <v>6839</v>
      </c>
      <c r="B3823" s="13" t="s">
        <v>6840</v>
      </c>
    </row>
    <row r="3824" spans="1:2" ht="17.100000000000001" customHeight="1" x14ac:dyDescent="0.3">
      <c r="A3824" s="14" t="s">
        <v>6841</v>
      </c>
      <c r="B3824" s="13" t="s">
        <v>6842</v>
      </c>
    </row>
    <row r="3825" spans="1:2" ht="17.100000000000001" customHeight="1" x14ac:dyDescent="0.3">
      <c r="A3825" s="12" t="s">
        <v>6843</v>
      </c>
      <c r="B3825" s="13" t="s">
        <v>6842</v>
      </c>
    </row>
    <row r="3826" spans="1:2" ht="17.100000000000001" customHeight="1" x14ac:dyDescent="0.3">
      <c r="A3826" s="12" t="s">
        <v>6844</v>
      </c>
      <c r="B3826" s="13" t="s">
        <v>6842</v>
      </c>
    </row>
    <row r="3827" spans="1:2" ht="17.100000000000001" customHeight="1" x14ac:dyDescent="0.3">
      <c r="A3827" s="14" t="s">
        <v>6845</v>
      </c>
      <c r="B3827" s="13" t="s">
        <v>6846</v>
      </c>
    </row>
    <row r="3828" spans="1:2" ht="17.100000000000001" customHeight="1" x14ac:dyDescent="0.3">
      <c r="A3828" s="12" t="s">
        <v>6847</v>
      </c>
      <c r="B3828" s="13" t="s">
        <v>6846</v>
      </c>
    </row>
    <row r="3829" spans="1:2" ht="17.100000000000001" customHeight="1" x14ac:dyDescent="0.3">
      <c r="A3829" s="12" t="s">
        <v>6848</v>
      </c>
      <c r="B3829" s="13" t="s">
        <v>6849</v>
      </c>
    </row>
    <row r="3830" spans="1:2" ht="17.100000000000001" customHeight="1" x14ac:dyDescent="0.3">
      <c r="A3830" s="12" t="s">
        <v>6850</v>
      </c>
      <c r="B3830" s="13" t="s">
        <v>6851</v>
      </c>
    </row>
    <row r="3831" spans="1:2" ht="17.100000000000001" customHeight="1" x14ac:dyDescent="0.3">
      <c r="A3831" s="14" t="s">
        <v>6852</v>
      </c>
      <c r="B3831" s="13" t="s">
        <v>6853</v>
      </c>
    </row>
    <row r="3832" spans="1:2" ht="20.100000000000001" customHeight="1" x14ac:dyDescent="0.3">
      <c r="A3832" s="12" t="s">
        <v>6854</v>
      </c>
      <c r="B3832" s="13" t="s">
        <v>6853</v>
      </c>
    </row>
    <row r="3833" spans="1:2" ht="17.100000000000001" customHeight="1" x14ac:dyDescent="0.3">
      <c r="A3833" s="12" t="s">
        <v>6855</v>
      </c>
      <c r="B3833" s="13" t="s">
        <v>6856</v>
      </c>
    </row>
    <row r="3834" spans="1:2" ht="17.100000000000001" customHeight="1" x14ac:dyDescent="0.3">
      <c r="A3834" s="12" t="s">
        <v>6857</v>
      </c>
      <c r="B3834" s="13" t="s">
        <v>6858</v>
      </c>
    </row>
    <row r="3835" spans="1:2" ht="17.100000000000001" customHeight="1" x14ac:dyDescent="0.3">
      <c r="A3835" s="12" t="s">
        <v>6859</v>
      </c>
      <c r="B3835" s="13" t="s">
        <v>6860</v>
      </c>
    </row>
    <row r="3836" spans="1:2" ht="17.100000000000001" customHeight="1" x14ac:dyDescent="0.3">
      <c r="A3836" s="14" t="s">
        <v>6861</v>
      </c>
      <c r="B3836" s="13" t="s">
        <v>6862</v>
      </c>
    </row>
    <row r="3837" spans="1:2" ht="17.100000000000001" customHeight="1" x14ac:dyDescent="0.3">
      <c r="A3837" s="12" t="s">
        <v>6863</v>
      </c>
      <c r="B3837" s="13" t="s">
        <v>6862</v>
      </c>
    </row>
    <row r="3838" spans="1:2" ht="17.100000000000001" customHeight="1" x14ac:dyDescent="0.3">
      <c r="A3838" s="12" t="s">
        <v>6864</v>
      </c>
      <c r="B3838" s="13" t="s">
        <v>6862</v>
      </c>
    </row>
    <row r="3839" spans="1:2" ht="17.100000000000001" customHeight="1" x14ac:dyDescent="0.3">
      <c r="A3839" s="14" t="s">
        <v>6865</v>
      </c>
      <c r="B3839" s="13" t="s">
        <v>6866</v>
      </c>
    </row>
    <row r="3840" spans="1:2" ht="27.9" customHeight="1" x14ac:dyDescent="0.3">
      <c r="A3840" s="12" t="s">
        <v>6867</v>
      </c>
      <c r="B3840" s="13" t="s">
        <v>6868</v>
      </c>
    </row>
    <row r="3841" spans="1:2" ht="17.100000000000001" customHeight="1" x14ac:dyDescent="0.3">
      <c r="A3841" s="12" t="s">
        <v>6869</v>
      </c>
      <c r="B3841" s="13" t="s">
        <v>6870</v>
      </c>
    </row>
    <row r="3842" spans="1:2" ht="17.100000000000001" customHeight="1" x14ac:dyDescent="0.3">
      <c r="A3842" s="12" t="s">
        <v>6871</v>
      </c>
      <c r="B3842" s="13" t="s">
        <v>6872</v>
      </c>
    </row>
    <row r="3843" spans="1:2" ht="17.100000000000001" customHeight="1" x14ac:dyDescent="0.3">
      <c r="A3843" s="12" t="s">
        <v>6873</v>
      </c>
      <c r="B3843" s="13" t="s">
        <v>6874</v>
      </c>
    </row>
    <row r="3844" spans="1:2" ht="17.100000000000001" customHeight="1" x14ac:dyDescent="0.3">
      <c r="A3844" s="12" t="s">
        <v>6875</v>
      </c>
      <c r="B3844" s="13" t="s">
        <v>6876</v>
      </c>
    </row>
    <row r="3845" spans="1:2" ht="17.100000000000001" customHeight="1" x14ac:dyDescent="0.3">
      <c r="A3845" s="12" t="s">
        <v>6877</v>
      </c>
      <c r="B3845" s="13" t="s">
        <v>6878</v>
      </c>
    </row>
    <row r="3846" spans="1:2" ht="17.100000000000001" customHeight="1" x14ac:dyDescent="0.3">
      <c r="A3846" s="12" t="s">
        <v>6879</v>
      </c>
      <c r="B3846" s="13" t="s">
        <v>6880</v>
      </c>
    </row>
    <row r="3847" spans="1:2" ht="17.100000000000001" customHeight="1" x14ac:dyDescent="0.3">
      <c r="A3847" s="12" t="s">
        <v>6881</v>
      </c>
      <c r="B3847" s="13" t="s">
        <v>6882</v>
      </c>
    </row>
    <row r="3848" spans="1:2" ht="17.100000000000001" customHeight="1" x14ac:dyDescent="0.3">
      <c r="A3848" s="12" t="s">
        <v>6883</v>
      </c>
      <c r="B3848" s="13" t="s">
        <v>6884</v>
      </c>
    </row>
    <row r="3849" spans="1:2" ht="17.100000000000001" customHeight="1" x14ac:dyDescent="0.3">
      <c r="A3849" s="12" t="s">
        <v>6885</v>
      </c>
      <c r="B3849" s="13" t="s">
        <v>6886</v>
      </c>
    </row>
    <row r="3850" spans="1:2" ht="17.100000000000001" customHeight="1" x14ac:dyDescent="0.3">
      <c r="A3850" s="12" t="s">
        <v>6887</v>
      </c>
      <c r="B3850" s="13" t="s">
        <v>6888</v>
      </c>
    </row>
    <row r="3851" spans="1:2" ht="17.100000000000001" customHeight="1" x14ac:dyDescent="0.3">
      <c r="A3851" s="12" t="s">
        <v>6889</v>
      </c>
      <c r="B3851" s="13" t="s">
        <v>6890</v>
      </c>
    </row>
    <row r="3852" spans="1:2" ht="17.100000000000001" customHeight="1" x14ac:dyDescent="0.3">
      <c r="A3852" s="12" t="s">
        <v>6891</v>
      </c>
      <c r="B3852" s="13" t="s">
        <v>6892</v>
      </c>
    </row>
    <row r="3853" spans="1:2" ht="17.100000000000001" customHeight="1" x14ac:dyDescent="0.3">
      <c r="A3853" s="12" t="s">
        <v>6893</v>
      </c>
      <c r="B3853" s="13" t="s">
        <v>6894</v>
      </c>
    </row>
    <row r="3854" spans="1:2" ht="17.100000000000001" customHeight="1" x14ac:dyDescent="0.3">
      <c r="A3854" s="12" t="s">
        <v>6895</v>
      </c>
      <c r="B3854" s="13" t="s">
        <v>6896</v>
      </c>
    </row>
    <row r="3855" spans="1:2" ht="17.100000000000001" customHeight="1" x14ac:dyDescent="0.3">
      <c r="A3855" s="12" t="s">
        <v>6897</v>
      </c>
      <c r="B3855" s="13" t="s">
        <v>6898</v>
      </c>
    </row>
    <row r="3856" spans="1:2" ht="17.100000000000001" customHeight="1" x14ac:dyDescent="0.3">
      <c r="A3856" s="14" t="s">
        <v>6899</v>
      </c>
      <c r="B3856" s="13" t="s">
        <v>6900</v>
      </c>
    </row>
    <row r="3857" spans="1:2" ht="17.100000000000001" customHeight="1" x14ac:dyDescent="0.3">
      <c r="A3857" s="14" t="s">
        <v>6901</v>
      </c>
      <c r="B3857" s="13" t="s">
        <v>6902</v>
      </c>
    </row>
    <row r="3858" spans="1:2" ht="17.100000000000001" customHeight="1" x14ac:dyDescent="0.3">
      <c r="A3858" s="12" t="s">
        <v>6903</v>
      </c>
      <c r="B3858" s="13" t="s">
        <v>6902</v>
      </c>
    </row>
    <row r="3859" spans="1:2" ht="17.100000000000001" customHeight="1" x14ac:dyDescent="0.3">
      <c r="A3859" s="12" t="s">
        <v>6904</v>
      </c>
      <c r="B3859" s="13" t="s">
        <v>6902</v>
      </c>
    </row>
    <row r="3860" spans="1:2" ht="17.100000000000001" customHeight="1" x14ac:dyDescent="0.3">
      <c r="A3860" s="14" t="s">
        <v>6905</v>
      </c>
      <c r="B3860" s="13" t="s">
        <v>6906</v>
      </c>
    </row>
    <row r="3861" spans="1:2" ht="17.100000000000001" customHeight="1" x14ac:dyDescent="0.3">
      <c r="A3861" s="12" t="s">
        <v>6907</v>
      </c>
      <c r="B3861" s="13" t="s">
        <v>6906</v>
      </c>
    </row>
    <row r="3862" spans="1:2" ht="17.100000000000001" customHeight="1" x14ac:dyDescent="0.3">
      <c r="A3862" s="12" t="s">
        <v>6908</v>
      </c>
      <c r="B3862" s="13" t="s">
        <v>6909</v>
      </c>
    </row>
    <row r="3863" spans="1:2" ht="17.100000000000001" customHeight="1" x14ac:dyDescent="0.3">
      <c r="A3863" s="12" t="s">
        <v>6910</v>
      </c>
      <c r="B3863" s="13" t="s">
        <v>6911</v>
      </c>
    </row>
    <row r="3864" spans="1:2" ht="17.100000000000001" customHeight="1" x14ac:dyDescent="0.3">
      <c r="A3864" s="12" t="s">
        <v>6912</v>
      </c>
      <c r="B3864" s="13" t="s">
        <v>6913</v>
      </c>
    </row>
    <row r="3865" spans="1:2" ht="17.100000000000001" customHeight="1" x14ac:dyDescent="0.3">
      <c r="A3865" s="14" t="s">
        <v>6914</v>
      </c>
      <c r="B3865" s="13" t="s">
        <v>6915</v>
      </c>
    </row>
    <row r="3866" spans="1:2" ht="17.100000000000001" customHeight="1" x14ac:dyDescent="0.3">
      <c r="A3866" s="14" t="s">
        <v>6916</v>
      </c>
      <c r="B3866" s="13" t="s">
        <v>6917</v>
      </c>
    </row>
    <row r="3867" spans="1:2" ht="17.100000000000001" customHeight="1" x14ac:dyDescent="0.3">
      <c r="A3867" s="12" t="s">
        <v>6918</v>
      </c>
      <c r="B3867" s="13" t="s">
        <v>6917</v>
      </c>
    </row>
    <row r="3868" spans="1:2" ht="17.100000000000001" customHeight="1" x14ac:dyDescent="0.3">
      <c r="A3868" s="12" t="s">
        <v>6919</v>
      </c>
      <c r="B3868" s="13" t="s">
        <v>6920</v>
      </c>
    </row>
    <row r="3869" spans="1:2" ht="17.100000000000001" customHeight="1" x14ac:dyDescent="0.3">
      <c r="A3869" s="12" t="s">
        <v>6921</v>
      </c>
      <c r="B3869" s="13" t="s">
        <v>6922</v>
      </c>
    </row>
    <row r="3870" spans="1:2" ht="17.100000000000001" customHeight="1" x14ac:dyDescent="0.3">
      <c r="A3870" s="14" t="s">
        <v>6923</v>
      </c>
      <c r="B3870" s="13" t="s">
        <v>6924</v>
      </c>
    </row>
    <row r="3871" spans="1:2" ht="21" customHeight="1" x14ac:dyDescent="0.3">
      <c r="A3871" s="12" t="s">
        <v>6925</v>
      </c>
      <c r="B3871" s="13" t="s">
        <v>6924</v>
      </c>
    </row>
    <row r="3872" spans="1:2" ht="18" customHeight="1" x14ac:dyDescent="0.3">
      <c r="A3872" s="12" t="s">
        <v>6926</v>
      </c>
      <c r="B3872" s="13" t="s">
        <v>6927</v>
      </c>
    </row>
    <row r="3873" spans="1:2" ht="18" customHeight="1" x14ac:dyDescent="0.3">
      <c r="A3873" s="12" t="s">
        <v>6928</v>
      </c>
      <c r="B3873" s="13" t="s">
        <v>6929</v>
      </c>
    </row>
    <row r="3874" spans="1:2" ht="18" customHeight="1" x14ac:dyDescent="0.3">
      <c r="A3874" s="12" t="s">
        <v>6930</v>
      </c>
      <c r="B3874" s="13" t="s">
        <v>6931</v>
      </c>
    </row>
    <row r="3875" spans="1:2" ht="18" customHeight="1" x14ac:dyDescent="0.3">
      <c r="A3875" s="14" t="s">
        <v>6932</v>
      </c>
      <c r="B3875" s="13" t="s">
        <v>6933</v>
      </c>
    </row>
    <row r="3876" spans="1:2" ht="18" customHeight="1" x14ac:dyDescent="0.3">
      <c r="A3876" s="12" t="s">
        <v>6934</v>
      </c>
      <c r="B3876" s="13" t="s">
        <v>6933</v>
      </c>
    </row>
    <row r="3877" spans="1:2" ht="18" customHeight="1" x14ac:dyDescent="0.3">
      <c r="A3877" s="12" t="s">
        <v>6935</v>
      </c>
      <c r="B3877" s="13" t="s">
        <v>6933</v>
      </c>
    </row>
    <row r="3878" spans="1:2" ht="18" customHeight="1" x14ac:dyDescent="0.3">
      <c r="A3878" s="14" t="s">
        <v>6936</v>
      </c>
      <c r="B3878" s="13" t="s">
        <v>6937</v>
      </c>
    </row>
    <row r="3879" spans="1:2" ht="18" customHeight="1" x14ac:dyDescent="0.3">
      <c r="A3879" s="12" t="s">
        <v>6938</v>
      </c>
      <c r="B3879" s="13" t="s">
        <v>6937</v>
      </c>
    </row>
    <row r="3880" spans="1:2" ht="18" customHeight="1" x14ac:dyDescent="0.3">
      <c r="A3880" s="12" t="s">
        <v>6939</v>
      </c>
      <c r="B3880" s="13" t="s">
        <v>6937</v>
      </c>
    </row>
    <row r="3881" spans="1:2" ht="18" customHeight="1" x14ac:dyDescent="0.3">
      <c r="A3881" s="14" t="s">
        <v>6940</v>
      </c>
      <c r="B3881" s="13" t="s">
        <v>6941</v>
      </c>
    </row>
    <row r="3882" spans="1:2" ht="18" customHeight="1" x14ac:dyDescent="0.3">
      <c r="A3882" s="12" t="s">
        <v>6942</v>
      </c>
      <c r="B3882" s="13" t="s">
        <v>6941</v>
      </c>
    </row>
    <row r="3883" spans="1:2" ht="18" customHeight="1" x14ac:dyDescent="0.3">
      <c r="A3883" s="12" t="s">
        <v>6943</v>
      </c>
      <c r="B3883" s="13" t="s">
        <v>6941</v>
      </c>
    </row>
    <row r="3884" spans="1:2" ht="18" customHeight="1" x14ac:dyDescent="0.3">
      <c r="A3884" s="14" t="s">
        <v>6944</v>
      </c>
      <c r="B3884" s="13" t="s">
        <v>6945</v>
      </c>
    </row>
    <row r="3885" spans="1:2" ht="18" customHeight="1" x14ac:dyDescent="0.3">
      <c r="A3885" s="12" t="s">
        <v>6946</v>
      </c>
      <c r="B3885" s="13" t="s">
        <v>6945</v>
      </c>
    </row>
    <row r="3886" spans="1:2" ht="18" customHeight="1" x14ac:dyDescent="0.3">
      <c r="A3886" s="12" t="s">
        <v>6947</v>
      </c>
      <c r="B3886" s="13" t="s">
        <v>6945</v>
      </c>
    </row>
    <row r="3887" spans="1:2" ht="18" customHeight="1" x14ac:dyDescent="0.3">
      <c r="A3887" s="14" t="s">
        <v>6948</v>
      </c>
      <c r="B3887" s="13" t="s">
        <v>6949</v>
      </c>
    </row>
    <row r="3888" spans="1:2" ht="18" customHeight="1" x14ac:dyDescent="0.3">
      <c r="A3888" s="12" t="s">
        <v>6950</v>
      </c>
      <c r="B3888" s="13" t="s">
        <v>6949</v>
      </c>
    </row>
    <row r="3889" spans="1:2" ht="18" customHeight="1" x14ac:dyDescent="0.3">
      <c r="A3889" s="12" t="s">
        <v>6951</v>
      </c>
      <c r="B3889" s="13" t="s">
        <v>6952</v>
      </c>
    </row>
    <row r="3890" spans="1:2" ht="18" customHeight="1" x14ac:dyDescent="0.3">
      <c r="A3890" s="12" t="s">
        <v>6953</v>
      </c>
      <c r="B3890" s="13" t="s">
        <v>6954</v>
      </c>
    </row>
    <row r="3891" spans="1:2" ht="18" customHeight="1" x14ac:dyDescent="0.3">
      <c r="A3891" s="12" t="s">
        <v>6955</v>
      </c>
      <c r="B3891" s="13" t="s">
        <v>6956</v>
      </c>
    </row>
    <row r="3892" spans="1:2" ht="18" customHeight="1" x14ac:dyDescent="0.3">
      <c r="A3892" s="12" t="s">
        <v>6957</v>
      </c>
      <c r="B3892" s="13" t="s">
        <v>6958</v>
      </c>
    </row>
    <row r="3893" spans="1:2" ht="18" customHeight="1" x14ac:dyDescent="0.3">
      <c r="A3893" s="12" t="s">
        <v>6959</v>
      </c>
      <c r="B3893" s="13" t="s">
        <v>6960</v>
      </c>
    </row>
    <row r="3894" spans="1:2" ht="18" customHeight="1" x14ac:dyDescent="0.3">
      <c r="A3894" s="12" t="s">
        <v>6961</v>
      </c>
      <c r="B3894" s="13" t="s">
        <v>6962</v>
      </c>
    </row>
    <row r="3895" spans="1:2" ht="18" customHeight="1" x14ac:dyDescent="0.3">
      <c r="A3895" s="12" t="s">
        <v>6963</v>
      </c>
      <c r="B3895" s="13" t="s">
        <v>6964</v>
      </c>
    </row>
    <row r="3896" spans="1:2" ht="18" customHeight="1" x14ac:dyDescent="0.3">
      <c r="A3896" s="14" t="s">
        <v>6965</v>
      </c>
      <c r="B3896" s="13" t="s">
        <v>6966</v>
      </c>
    </row>
    <row r="3897" spans="1:2" ht="18" customHeight="1" x14ac:dyDescent="0.3">
      <c r="A3897" s="14" t="s">
        <v>6967</v>
      </c>
      <c r="B3897" s="13" t="s">
        <v>6968</v>
      </c>
    </row>
    <row r="3898" spans="1:2" ht="18" customHeight="1" x14ac:dyDescent="0.3">
      <c r="A3898" s="12" t="s">
        <v>6969</v>
      </c>
      <c r="B3898" s="13" t="s">
        <v>6968</v>
      </c>
    </row>
    <row r="3899" spans="1:2" ht="18" customHeight="1" x14ac:dyDescent="0.3">
      <c r="A3899" s="12" t="s">
        <v>6970</v>
      </c>
      <c r="B3899" s="13" t="s">
        <v>6971</v>
      </c>
    </row>
    <row r="3900" spans="1:2" ht="18" customHeight="1" x14ac:dyDescent="0.3">
      <c r="A3900" s="12" t="s">
        <v>6972</v>
      </c>
      <c r="B3900" s="13" t="s">
        <v>6973</v>
      </c>
    </row>
    <row r="3901" spans="1:2" ht="18" customHeight="1" x14ac:dyDescent="0.3">
      <c r="A3901" s="12" t="s">
        <v>6974</v>
      </c>
      <c r="B3901" s="13" t="s">
        <v>6975</v>
      </c>
    </row>
    <row r="3902" spans="1:2" ht="18" customHeight="1" x14ac:dyDescent="0.3">
      <c r="A3902" s="14" t="s">
        <v>6976</v>
      </c>
      <c r="B3902" s="13" t="s">
        <v>6977</v>
      </c>
    </row>
    <row r="3903" spans="1:2" ht="18" customHeight="1" x14ac:dyDescent="0.3">
      <c r="A3903" s="12" t="s">
        <v>6978</v>
      </c>
      <c r="B3903" s="13" t="s">
        <v>6977</v>
      </c>
    </row>
    <row r="3904" spans="1:2" ht="18" customHeight="1" x14ac:dyDescent="0.3">
      <c r="A3904" s="12" t="s">
        <v>6979</v>
      </c>
      <c r="B3904" s="13" t="s">
        <v>6980</v>
      </c>
    </row>
    <row r="3905" spans="1:2" ht="18" customHeight="1" x14ac:dyDescent="0.3">
      <c r="A3905" s="12" t="s">
        <v>6981</v>
      </c>
      <c r="B3905" s="13" t="s">
        <v>6982</v>
      </c>
    </row>
    <row r="3906" spans="1:2" ht="18" customHeight="1" x14ac:dyDescent="0.3">
      <c r="A3906" s="12" t="s">
        <v>6983</v>
      </c>
      <c r="B3906" s="13" t="s">
        <v>6984</v>
      </c>
    </row>
    <row r="3907" spans="1:2" ht="18" customHeight="1" x14ac:dyDescent="0.3">
      <c r="A3907" s="12" t="s">
        <v>6985</v>
      </c>
      <c r="B3907" s="13" t="s">
        <v>6986</v>
      </c>
    </row>
    <row r="3908" spans="1:2" ht="18" customHeight="1" x14ac:dyDescent="0.3">
      <c r="A3908" s="14" t="s">
        <v>6987</v>
      </c>
      <c r="B3908" s="13" t="s">
        <v>6988</v>
      </c>
    </row>
    <row r="3909" spans="1:2" ht="21" customHeight="1" x14ac:dyDescent="0.3">
      <c r="A3909" s="12" t="s">
        <v>6989</v>
      </c>
      <c r="B3909" s="13" t="s">
        <v>6988</v>
      </c>
    </row>
    <row r="3910" spans="1:2" ht="18" customHeight="1" x14ac:dyDescent="0.3">
      <c r="A3910" s="12" t="s">
        <v>6990</v>
      </c>
      <c r="B3910" s="13" t="s">
        <v>6991</v>
      </c>
    </row>
    <row r="3911" spans="1:2" ht="18" customHeight="1" x14ac:dyDescent="0.3">
      <c r="A3911" s="12" t="s">
        <v>6992</v>
      </c>
      <c r="B3911" s="13" t="s">
        <v>6993</v>
      </c>
    </row>
    <row r="3912" spans="1:2" ht="18" customHeight="1" x14ac:dyDescent="0.3">
      <c r="A3912" s="12" t="s">
        <v>6994</v>
      </c>
      <c r="B3912" s="13" t="s">
        <v>6995</v>
      </c>
    </row>
    <row r="3913" spans="1:2" ht="18" customHeight="1" x14ac:dyDescent="0.3">
      <c r="A3913" s="12" t="s">
        <v>6996</v>
      </c>
      <c r="B3913" s="13" t="s">
        <v>6997</v>
      </c>
    </row>
    <row r="3914" spans="1:2" ht="18" customHeight="1" x14ac:dyDescent="0.3">
      <c r="A3914" s="12" t="s">
        <v>6998</v>
      </c>
      <c r="B3914" s="13" t="s">
        <v>6999</v>
      </c>
    </row>
    <row r="3915" spans="1:2" ht="18" customHeight="1" x14ac:dyDescent="0.3">
      <c r="A3915" s="12" t="s">
        <v>7000</v>
      </c>
      <c r="B3915" s="13" t="s">
        <v>7001</v>
      </c>
    </row>
    <row r="3916" spans="1:2" ht="18" customHeight="1" x14ac:dyDescent="0.3">
      <c r="A3916" s="12" t="s">
        <v>7002</v>
      </c>
      <c r="B3916" s="13" t="s">
        <v>7003</v>
      </c>
    </row>
    <row r="3917" spans="1:2" ht="18" customHeight="1" x14ac:dyDescent="0.3">
      <c r="A3917" s="12" t="s">
        <v>7004</v>
      </c>
      <c r="B3917" s="13" t="s">
        <v>7005</v>
      </c>
    </row>
    <row r="3918" spans="1:2" ht="18" customHeight="1" x14ac:dyDescent="0.3">
      <c r="A3918" s="14" t="s">
        <v>7006</v>
      </c>
      <c r="B3918" s="13" t="s">
        <v>7007</v>
      </c>
    </row>
    <row r="3919" spans="1:2" ht="18" customHeight="1" x14ac:dyDescent="0.3">
      <c r="A3919" s="12" t="s">
        <v>7008</v>
      </c>
      <c r="B3919" s="13" t="s">
        <v>7007</v>
      </c>
    </row>
    <row r="3920" spans="1:2" ht="18" customHeight="1" x14ac:dyDescent="0.3">
      <c r="A3920" s="12" t="s">
        <v>7009</v>
      </c>
      <c r="B3920" s="13" t="s">
        <v>7010</v>
      </c>
    </row>
    <row r="3921" spans="1:2" ht="18" customHeight="1" x14ac:dyDescent="0.3">
      <c r="A3921" s="12" t="s">
        <v>7011</v>
      </c>
      <c r="B3921" s="13" t="s">
        <v>7012</v>
      </c>
    </row>
    <row r="3922" spans="1:2" ht="18" customHeight="1" x14ac:dyDescent="0.3">
      <c r="A3922" s="12" t="s">
        <v>7013</v>
      </c>
      <c r="B3922" s="13" t="s">
        <v>7014</v>
      </c>
    </row>
    <row r="3923" spans="1:2" ht="18" customHeight="1" x14ac:dyDescent="0.3">
      <c r="A3923" s="14" t="s">
        <v>7015</v>
      </c>
      <c r="B3923" s="13" t="s">
        <v>7016</v>
      </c>
    </row>
    <row r="3924" spans="1:2" ht="18" customHeight="1" x14ac:dyDescent="0.3">
      <c r="A3924" s="12" t="s">
        <v>7017</v>
      </c>
      <c r="B3924" s="13" t="s">
        <v>7016</v>
      </c>
    </row>
    <row r="3925" spans="1:2" ht="18" customHeight="1" x14ac:dyDescent="0.3">
      <c r="A3925" s="12" t="s">
        <v>7018</v>
      </c>
      <c r="B3925" s="13" t="s">
        <v>7019</v>
      </c>
    </row>
    <row r="3926" spans="1:2" ht="18" customHeight="1" x14ac:dyDescent="0.3">
      <c r="A3926" s="12" t="s">
        <v>7020</v>
      </c>
      <c r="B3926" s="13" t="s">
        <v>7021</v>
      </c>
    </row>
    <row r="3927" spans="1:2" ht="18" customHeight="1" x14ac:dyDescent="0.3">
      <c r="A3927" s="14" t="s">
        <v>7022</v>
      </c>
      <c r="B3927" s="13" t="s">
        <v>7023</v>
      </c>
    </row>
    <row r="3928" spans="1:2" ht="18" customHeight="1" x14ac:dyDescent="0.3">
      <c r="A3928" s="12" t="s">
        <v>7024</v>
      </c>
      <c r="B3928" s="13" t="s">
        <v>7023</v>
      </c>
    </row>
    <row r="3929" spans="1:2" ht="18" customHeight="1" x14ac:dyDescent="0.3">
      <c r="A3929" s="12" t="s">
        <v>7025</v>
      </c>
      <c r="B3929" s="13" t="s">
        <v>7026</v>
      </c>
    </row>
    <row r="3930" spans="1:2" ht="18" customHeight="1" x14ac:dyDescent="0.3">
      <c r="A3930" s="12" t="s">
        <v>7027</v>
      </c>
      <c r="B3930" s="13" t="s">
        <v>7028</v>
      </c>
    </row>
    <row r="3931" spans="1:2" ht="18" customHeight="1" x14ac:dyDescent="0.3">
      <c r="A3931" s="12" t="s">
        <v>7029</v>
      </c>
      <c r="B3931" s="13" t="s">
        <v>7030</v>
      </c>
    </row>
    <row r="3932" spans="1:2" ht="18" customHeight="1" x14ac:dyDescent="0.3">
      <c r="A3932" s="12" t="s">
        <v>7031</v>
      </c>
      <c r="B3932" s="13" t="s">
        <v>7032</v>
      </c>
    </row>
    <row r="3933" spans="1:2" ht="18" customHeight="1" x14ac:dyDescent="0.3">
      <c r="A3933" s="14" t="s">
        <v>7033</v>
      </c>
      <c r="B3933" s="13" t="s">
        <v>7034</v>
      </c>
    </row>
    <row r="3934" spans="1:2" ht="18" customHeight="1" x14ac:dyDescent="0.3">
      <c r="A3934" s="12" t="s">
        <v>7035</v>
      </c>
      <c r="B3934" s="13" t="s">
        <v>7034</v>
      </c>
    </row>
    <row r="3935" spans="1:2" ht="18" customHeight="1" x14ac:dyDescent="0.3">
      <c r="A3935" s="12" t="s">
        <v>7036</v>
      </c>
      <c r="B3935" s="13" t="s">
        <v>7034</v>
      </c>
    </row>
    <row r="3936" spans="1:2" ht="18" customHeight="1" x14ac:dyDescent="0.3">
      <c r="A3936" s="14" t="s">
        <v>7037</v>
      </c>
      <c r="B3936" s="13" t="s">
        <v>7038</v>
      </c>
    </row>
    <row r="3937" spans="1:2" ht="18" customHeight="1" x14ac:dyDescent="0.3">
      <c r="A3937" s="14" t="s">
        <v>7039</v>
      </c>
      <c r="B3937" s="13" t="s">
        <v>7038</v>
      </c>
    </row>
    <row r="3938" spans="1:2" ht="18" customHeight="1" x14ac:dyDescent="0.3">
      <c r="A3938" s="12" t="s">
        <v>7040</v>
      </c>
      <c r="B3938" s="13" t="s">
        <v>7038</v>
      </c>
    </row>
    <row r="3939" spans="1:2" ht="18" customHeight="1" x14ac:dyDescent="0.3">
      <c r="A3939" s="12" t="s">
        <v>7041</v>
      </c>
      <c r="B3939" s="13" t="s">
        <v>7038</v>
      </c>
    </row>
    <row r="3940" spans="1:2" ht="18" customHeight="1" x14ac:dyDescent="0.3">
      <c r="A3940" s="14">
        <v>47</v>
      </c>
      <c r="B3940" s="13" t="s">
        <v>7042</v>
      </c>
    </row>
    <row r="3941" spans="1:2" ht="18" customHeight="1" x14ac:dyDescent="0.3">
      <c r="A3941" s="14" t="s">
        <v>7043</v>
      </c>
      <c r="B3941" s="13" t="s">
        <v>7042</v>
      </c>
    </row>
    <row r="3942" spans="1:2" ht="18" customHeight="1" x14ac:dyDescent="0.3">
      <c r="A3942" s="14" t="s">
        <v>7044</v>
      </c>
      <c r="B3942" s="13" t="s">
        <v>7042</v>
      </c>
    </row>
    <row r="3943" spans="1:2" ht="18" customHeight="1" x14ac:dyDescent="0.3">
      <c r="A3943" s="12" t="s">
        <v>7045</v>
      </c>
      <c r="B3943" s="13" t="s">
        <v>7046</v>
      </c>
    </row>
    <row r="3944" spans="1:2" ht="18" customHeight="1" x14ac:dyDescent="0.3">
      <c r="A3944" s="12" t="s">
        <v>7047</v>
      </c>
      <c r="B3944" s="13" t="s">
        <v>7048</v>
      </c>
    </row>
    <row r="3945" spans="1:2" ht="18" customHeight="1" x14ac:dyDescent="0.3">
      <c r="A3945" s="12" t="s">
        <v>7049</v>
      </c>
      <c r="B3945" s="13" t="s">
        <v>7050</v>
      </c>
    </row>
    <row r="3946" spans="1:2" ht="18" customHeight="1" x14ac:dyDescent="0.3">
      <c r="A3946" s="12" t="s">
        <v>7051</v>
      </c>
      <c r="B3946" s="13" t="s">
        <v>7052</v>
      </c>
    </row>
    <row r="3947" spans="1:2" ht="20.100000000000001" customHeight="1" x14ac:dyDescent="0.3">
      <c r="A3947" s="12" t="s">
        <v>7053</v>
      </c>
      <c r="B3947" s="13" t="s">
        <v>7054</v>
      </c>
    </row>
    <row r="3948" spans="1:2" ht="18" customHeight="1" x14ac:dyDescent="0.3">
      <c r="A3948" s="12" t="s">
        <v>7055</v>
      </c>
      <c r="B3948" s="13" t="s">
        <v>7056</v>
      </c>
    </row>
    <row r="3949" spans="1:2" ht="18" customHeight="1" x14ac:dyDescent="0.3">
      <c r="A3949" s="12" t="s">
        <v>7057</v>
      </c>
      <c r="B3949" s="13" t="s">
        <v>7058</v>
      </c>
    </row>
    <row r="3950" spans="1:2" ht="18" customHeight="1" x14ac:dyDescent="0.3">
      <c r="A3950" s="12" t="s">
        <v>7059</v>
      </c>
      <c r="B3950" s="13" t="s">
        <v>7060</v>
      </c>
    </row>
    <row r="3951" spans="1:2" ht="18" customHeight="1" x14ac:dyDescent="0.3">
      <c r="A3951" s="12" t="s">
        <v>7061</v>
      </c>
      <c r="B3951" s="13" t="s">
        <v>7062</v>
      </c>
    </row>
    <row r="3952" spans="1:2" ht="18" customHeight="1" x14ac:dyDescent="0.3">
      <c r="A3952" s="12" t="s">
        <v>7063</v>
      </c>
      <c r="B3952" s="13" t="s">
        <v>7064</v>
      </c>
    </row>
    <row r="3953" spans="1:2" ht="18" customHeight="1" x14ac:dyDescent="0.3">
      <c r="A3953" s="12" t="s">
        <v>7065</v>
      </c>
      <c r="B3953" s="13" t="s">
        <v>7066</v>
      </c>
    </row>
    <row r="3954" spans="1:2" ht="18" customHeight="1" x14ac:dyDescent="0.3">
      <c r="A3954" s="12" t="s">
        <v>7067</v>
      </c>
      <c r="B3954" s="13" t="s">
        <v>7068</v>
      </c>
    </row>
    <row r="3955" spans="1:2" ht="18" customHeight="1" x14ac:dyDescent="0.3">
      <c r="A3955" s="12" t="s">
        <v>7069</v>
      </c>
      <c r="B3955" s="13" t="s">
        <v>7070</v>
      </c>
    </row>
    <row r="3956" spans="1:2" ht="18" customHeight="1" x14ac:dyDescent="0.3">
      <c r="A3956" s="12" t="s">
        <v>7071</v>
      </c>
      <c r="B3956" s="13" t="s">
        <v>7072</v>
      </c>
    </row>
    <row r="3957" spans="1:2" ht="18" customHeight="1" x14ac:dyDescent="0.3">
      <c r="A3957" s="12" t="s">
        <v>7073</v>
      </c>
      <c r="B3957" s="13" t="s">
        <v>7074</v>
      </c>
    </row>
    <row r="3958" spans="1:2" ht="18" customHeight="1" x14ac:dyDescent="0.3">
      <c r="A3958" s="12" t="s">
        <v>7075</v>
      </c>
      <c r="B3958" s="13" t="s">
        <v>7076</v>
      </c>
    </row>
    <row r="3959" spans="1:2" ht="18" customHeight="1" x14ac:dyDescent="0.3">
      <c r="A3959" s="12" t="s">
        <v>7077</v>
      </c>
      <c r="B3959" s="13" t="s">
        <v>7078</v>
      </c>
    </row>
    <row r="3960" spans="1:2" ht="18" customHeight="1" x14ac:dyDescent="0.3">
      <c r="A3960" s="12" t="s">
        <v>7079</v>
      </c>
      <c r="B3960" s="13" t="s">
        <v>7080</v>
      </c>
    </row>
    <row r="3961" spans="1:2" ht="18" customHeight="1" x14ac:dyDescent="0.3">
      <c r="A3961" s="12" t="s">
        <v>7081</v>
      </c>
      <c r="B3961" s="13" t="s">
        <v>7082</v>
      </c>
    </row>
    <row r="3962" spans="1:2" ht="18" customHeight="1" x14ac:dyDescent="0.3">
      <c r="A3962" s="12" t="s">
        <v>7083</v>
      </c>
      <c r="B3962" s="13" t="s">
        <v>7084</v>
      </c>
    </row>
    <row r="3963" spans="1:2" ht="18" customHeight="1" x14ac:dyDescent="0.3">
      <c r="A3963" s="12" t="s">
        <v>7085</v>
      </c>
      <c r="B3963" s="13" t="s">
        <v>7086</v>
      </c>
    </row>
    <row r="3964" spans="1:2" ht="18" customHeight="1" x14ac:dyDescent="0.3">
      <c r="A3964" s="12" t="s">
        <v>7087</v>
      </c>
      <c r="B3964" s="13" t="s">
        <v>7088</v>
      </c>
    </row>
    <row r="3965" spans="1:2" ht="18" customHeight="1" x14ac:dyDescent="0.3">
      <c r="A3965" s="12" t="s">
        <v>7089</v>
      </c>
      <c r="B3965" s="13" t="s">
        <v>7090</v>
      </c>
    </row>
    <row r="3966" spans="1:2" ht="18" customHeight="1" x14ac:dyDescent="0.3">
      <c r="A3966" s="12" t="s">
        <v>7091</v>
      </c>
      <c r="B3966" s="13" t="s">
        <v>7092</v>
      </c>
    </row>
    <row r="3967" spans="1:2" ht="18" customHeight="1" x14ac:dyDescent="0.3">
      <c r="A3967" s="12" t="s">
        <v>7093</v>
      </c>
      <c r="B3967" s="13" t="s">
        <v>7094</v>
      </c>
    </row>
    <row r="3968" spans="1:2" ht="18" customHeight="1" x14ac:dyDescent="0.3">
      <c r="A3968" s="12" t="s">
        <v>7095</v>
      </c>
      <c r="B3968" s="13" t="s">
        <v>7096</v>
      </c>
    </row>
    <row r="3969" spans="1:2" ht="18" customHeight="1" x14ac:dyDescent="0.3">
      <c r="A3969" s="12" t="s">
        <v>7097</v>
      </c>
      <c r="B3969" s="13" t="s">
        <v>7098</v>
      </c>
    </row>
    <row r="3970" spans="1:2" ht="18" customHeight="1" x14ac:dyDescent="0.3">
      <c r="A3970" s="12" t="s">
        <v>7099</v>
      </c>
      <c r="B3970" s="13" t="s">
        <v>7100</v>
      </c>
    </row>
    <row r="3971" spans="1:2" ht="18" customHeight="1" x14ac:dyDescent="0.3">
      <c r="A3971" s="12" t="s">
        <v>7101</v>
      </c>
      <c r="B3971" s="13" t="s">
        <v>7102</v>
      </c>
    </row>
    <row r="3972" spans="1:2" ht="18" customHeight="1" x14ac:dyDescent="0.3">
      <c r="A3972" s="12" t="s">
        <v>7103</v>
      </c>
      <c r="B3972" s="13" t="s">
        <v>7104</v>
      </c>
    </row>
    <row r="3973" spans="1:2" ht="18" customHeight="1" x14ac:dyDescent="0.3">
      <c r="A3973" s="12" t="s">
        <v>7105</v>
      </c>
      <c r="B3973" s="13" t="s">
        <v>7106</v>
      </c>
    </row>
    <row r="3974" spans="1:2" ht="18" customHeight="1" x14ac:dyDescent="0.3">
      <c r="A3974" s="12" t="s">
        <v>7107</v>
      </c>
      <c r="B3974" s="13" t="s">
        <v>7108</v>
      </c>
    </row>
    <row r="3975" spans="1:2" ht="18" customHeight="1" x14ac:dyDescent="0.3">
      <c r="A3975" s="12" t="s">
        <v>7109</v>
      </c>
      <c r="B3975" s="13" t="s">
        <v>7110</v>
      </c>
    </row>
    <row r="3976" spans="1:2" ht="18" customHeight="1" x14ac:dyDescent="0.3">
      <c r="A3976" s="12" t="s">
        <v>7111</v>
      </c>
      <c r="B3976" s="13" t="s">
        <v>7112</v>
      </c>
    </row>
    <row r="3977" spans="1:2" ht="18" customHeight="1" x14ac:dyDescent="0.3">
      <c r="A3977" s="12" t="s">
        <v>7113</v>
      </c>
      <c r="B3977" s="13" t="s">
        <v>7114</v>
      </c>
    </row>
    <row r="3978" spans="1:2" ht="18" customHeight="1" x14ac:dyDescent="0.3">
      <c r="A3978" s="12" t="s">
        <v>7115</v>
      </c>
      <c r="B3978" s="13" t="s">
        <v>7116</v>
      </c>
    </row>
    <row r="3979" spans="1:2" ht="18" customHeight="1" x14ac:dyDescent="0.3">
      <c r="A3979" s="12" t="s">
        <v>7117</v>
      </c>
      <c r="B3979" s="13" t="s">
        <v>7118</v>
      </c>
    </row>
    <row r="3980" spans="1:2" ht="18" customHeight="1" x14ac:dyDescent="0.3">
      <c r="A3980" s="12" t="s">
        <v>7119</v>
      </c>
      <c r="B3980" s="13" t="s">
        <v>7120</v>
      </c>
    </row>
    <row r="3981" spans="1:2" ht="18" customHeight="1" x14ac:dyDescent="0.3">
      <c r="A3981" s="12" t="s">
        <v>7121</v>
      </c>
      <c r="B3981" s="13" t="s">
        <v>7122</v>
      </c>
    </row>
    <row r="3982" spans="1:2" ht="18" customHeight="1" x14ac:dyDescent="0.3">
      <c r="A3982" s="12" t="s">
        <v>7123</v>
      </c>
      <c r="B3982" s="13" t="s">
        <v>7124</v>
      </c>
    </row>
    <row r="3983" spans="1:2" ht="27.9" customHeight="1" x14ac:dyDescent="0.3">
      <c r="A3983" s="12" t="s">
        <v>7125</v>
      </c>
      <c r="B3983" s="13" t="s">
        <v>7126</v>
      </c>
    </row>
    <row r="3984" spans="1:2" ht="18" customHeight="1" x14ac:dyDescent="0.3">
      <c r="A3984" s="12" t="s">
        <v>7127</v>
      </c>
      <c r="B3984" s="13" t="s">
        <v>7128</v>
      </c>
    </row>
    <row r="3985" spans="1:2" ht="20.100000000000001" customHeight="1" x14ac:dyDescent="0.3">
      <c r="A3985" s="12" t="s">
        <v>7129</v>
      </c>
      <c r="B3985" s="13" t="s">
        <v>7130</v>
      </c>
    </row>
    <row r="3986" spans="1:2" ht="18" customHeight="1" x14ac:dyDescent="0.3">
      <c r="A3986" s="12" t="s">
        <v>7131</v>
      </c>
      <c r="B3986" s="13" t="s">
        <v>7132</v>
      </c>
    </row>
    <row r="3987" spans="1:2" ht="18" customHeight="1" x14ac:dyDescent="0.3">
      <c r="A3987" s="12" t="s">
        <v>7133</v>
      </c>
      <c r="B3987" s="13" t="s">
        <v>7134</v>
      </c>
    </row>
    <row r="3988" spans="1:2" ht="18" customHeight="1" x14ac:dyDescent="0.3">
      <c r="A3988" s="12" t="s">
        <v>7135</v>
      </c>
      <c r="B3988" s="13" t="s">
        <v>7136</v>
      </c>
    </row>
    <row r="3989" spans="1:2" ht="18" customHeight="1" x14ac:dyDescent="0.3">
      <c r="A3989" s="12" t="s">
        <v>7137</v>
      </c>
      <c r="B3989" s="13" t="s">
        <v>7138</v>
      </c>
    </row>
    <row r="3990" spans="1:2" ht="18" customHeight="1" x14ac:dyDescent="0.3">
      <c r="A3990" s="12" t="s">
        <v>7139</v>
      </c>
      <c r="B3990" s="13" t="s">
        <v>7140</v>
      </c>
    </row>
    <row r="3991" spans="1:2" ht="18" customHeight="1" x14ac:dyDescent="0.3">
      <c r="A3991" s="12" t="s">
        <v>7141</v>
      </c>
      <c r="B3991" s="13" t="s">
        <v>7142</v>
      </c>
    </row>
    <row r="3992" spans="1:2" ht="18" customHeight="1" x14ac:dyDescent="0.3">
      <c r="A3992" s="12" t="s">
        <v>7143</v>
      </c>
      <c r="B3992" s="13" t="s">
        <v>7144</v>
      </c>
    </row>
    <row r="3993" spans="1:2" ht="18" customHeight="1" x14ac:dyDescent="0.3">
      <c r="A3993" s="12" t="s">
        <v>7145</v>
      </c>
      <c r="B3993" s="13" t="s">
        <v>7146</v>
      </c>
    </row>
    <row r="3994" spans="1:2" ht="27.9" customHeight="1" x14ac:dyDescent="0.3">
      <c r="A3994" s="12" t="s">
        <v>7147</v>
      </c>
      <c r="B3994" s="13" t="s">
        <v>7148</v>
      </c>
    </row>
    <row r="3995" spans="1:2" ht="18" customHeight="1" x14ac:dyDescent="0.3">
      <c r="A3995" s="12" t="s">
        <v>7149</v>
      </c>
      <c r="B3995" s="13" t="s">
        <v>7150</v>
      </c>
    </row>
    <row r="3996" spans="1:2" ht="18" customHeight="1" x14ac:dyDescent="0.3">
      <c r="A3996" s="12" t="s">
        <v>7151</v>
      </c>
      <c r="B3996" s="13" t="s">
        <v>7152</v>
      </c>
    </row>
    <row r="3997" spans="1:2" ht="18" customHeight="1" x14ac:dyDescent="0.3">
      <c r="A3997" s="12" t="s">
        <v>7153</v>
      </c>
      <c r="B3997" s="13" t="s">
        <v>7154</v>
      </c>
    </row>
    <row r="3998" spans="1:2" ht="18" customHeight="1" x14ac:dyDescent="0.3">
      <c r="A3998" s="12" t="s">
        <v>7155</v>
      </c>
      <c r="B3998" s="13" t="s">
        <v>7156</v>
      </c>
    </row>
    <row r="3999" spans="1:2" ht="18" customHeight="1" x14ac:dyDescent="0.3">
      <c r="A3999" s="12" t="s">
        <v>7157</v>
      </c>
      <c r="B3999" s="13" t="s">
        <v>7158</v>
      </c>
    </row>
    <row r="4000" spans="1:2" ht="18" customHeight="1" x14ac:dyDescent="0.3">
      <c r="A4000" s="12" t="s">
        <v>7159</v>
      </c>
      <c r="B4000" s="13" t="s">
        <v>7160</v>
      </c>
    </row>
    <row r="4001" spans="1:2" ht="18" customHeight="1" x14ac:dyDescent="0.3">
      <c r="A4001" s="12" t="s">
        <v>7161</v>
      </c>
      <c r="B4001" s="13" t="s">
        <v>7162</v>
      </c>
    </row>
    <row r="4002" spans="1:2" ht="18" customHeight="1" x14ac:dyDescent="0.3">
      <c r="A4002" s="12" t="s">
        <v>7163</v>
      </c>
      <c r="B4002" s="13" t="s">
        <v>7164</v>
      </c>
    </row>
    <row r="4003" spans="1:2" ht="18" customHeight="1" x14ac:dyDescent="0.3">
      <c r="A4003" s="12" t="s">
        <v>7165</v>
      </c>
      <c r="B4003" s="13" t="s">
        <v>7166</v>
      </c>
    </row>
    <row r="4004" spans="1:2" ht="18" customHeight="1" x14ac:dyDescent="0.3">
      <c r="A4004" s="12" t="s">
        <v>7167</v>
      </c>
      <c r="B4004" s="13" t="s">
        <v>7168</v>
      </c>
    </row>
    <row r="4005" spans="1:2" ht="18" customHeight="1" x14ac:dyDescent="0.3">
      <c r="A4005" s="12" t="s">
        <v>7169</v>
      </c>
      <c r="B4005" s="13" t="s">
        <v>7170</v>
      </c>
    </row>
    <row r="4006" spans="1:2" ht="18" customHeight="1" x14ac:dyDescent="0.3">
      <c r="A4006" s="12" t="s">
        <v>7171</v>
      </c>
      <c r="B4006" s="13" t="s">
        <v>7172</v>
      </c>
    </row>
    <row r="4007" spans="1:2" ht="18" customHeight="1" x14ac:dyDescent="0.3">
      <c r="A4007" s="12" t="s">
        <v>7173</v>
      </c>
      <c r="B4007" s="13" t="s">
        <v>7174</v>
      </c>
    </row>
    <row r="4008" spans="1:2" ht="18" customHeight="1" x14ac:dyDescent="0.3">
      <c r="A4008" s="12" t="s">
        <v>7175</v>
      </c>
      <c r="B4008" s="13" t="s">
        <v>7176</v>
      </c>
    </row>
    <row r="4009" spans="1:2" ht="18" customHeight="1" x14ac:dyDescent="0.3">
      <c r="A4009" s="12" t="s">
        <v>7177</v>
      </c>
      <c r="B4009" s="13" t="s">
        <v>7178</v>
      </c>
    </row>
    <row r="4010" spans="1:2" ht="18" customHeight="1" x14ac:dyDescent="0.3">
      <c r="A4010" s="12" t="s">
        <v>7179</v>
      </c>
      <c r="B4010" s="13" t="s">
        <v>7180</v>
      </c>
    </row>
    <row r="4011" spans="1:2" ht="18" customHeight="1" x14ac:dyDescent="0.3">
      <c r="A4011" s="12" t="s">
        <v>7181</v>
      </c>
      <c r="B4011" s="13" t="s">
        <v>7182</v>
      </c>
    </row>
    <row r="4012" spans="1:2" ht="18" customHeight="1" x14ac:dyDescent="0.3">
      <c r="A4012" s="12" t="s">
        <v>7183</v>
      </c>
      <c r="B4012" s="13" t="s">
        <v>7184</v>
      </c>
    </row>
    <row r="4013" spans="1:2" ht="18" customHeight="1" x14ac:dyDescent="0.3">
      <c r="A4013" s="12" t="s">
        <v>7185</v>
      </c>
      <c r="B4013" s="13" t="s">
        <v>7186</v>
      </c>
    </row>
    <row r="4014" spans="1:2" ht="18" customHeight="1" x14ac:dyDescent="0.3">
      <c r="A4014" s="12" t="s">
        <v>7187</v>
      </c>
      <c r="B4014" s="13" t="s">
        <v>7188</v>
      </c>
    </row>
    <row r="4015" spans="1:2" ht="18" customHeight="1" x14ac:dyDescent="0.3">
      <c r="A4015" s="12" t="s">
        <v>7189</v>
      </c>
      <c r="B4015" s="13" t="s">
        <v>7190</v>
      </c>
    </row>
    <row r="4016" spans="1:2" ht="18" customHeight="1" x14ac:dyDescent="0.3">
      <c r="A4016" s="12" t="s">
        <v>7191</v>
      </c>
      <c r="B4016" s="13" t="s">
        <v>7192</v>
      </c>
    </row>
    <row r="4017" spans="1:2" ht="18" customHeight="1" x14ac:dyDescent="0.3">
      <c r="A4017" s="12" t="s">
        <v>7193</v>
      </c>
      <c r="B4017" s="13" t="s">
        <v>7194</v>
      </c>
    </row>
    <row r="4018" spans="1:2" ht="18" customHeight="1" x14ac:dyDescent="0.3">
      <c r="A4018" s="12" t="s">
        <v>7195</v>
      </c>
      <c r="B4018" s="13" t="s">
        <v>7196</v>
      </c>
    </row>
    <row r="4019" spans="1:2" ht="18" customHeight="1" x14ac:dyDescent="0.3">
      <c r="A4019" s="14">
        <v>49</v>
      </c>
      <c r="B4019" s="13" t="s">
        <v>7197</v>
      </c>
    </row>
    <row r="4020" spans="1:2" ht="18" customHeight="1" x14ac:dyDescent="0.3">
      <c r="A4020" s="14" t="s">
        <v>7198</v>
      </c>
      <c r="B4020" s="13" t="s">
        <v>7199</v>
      </c>
    </row>
    <row r="4021" spans="1:2" ht="18" customHeight="1" x14ac:dyDescent="0.3">
      <c r="A4021" s="14" t="s">
        <v>7200</v>
      </c>
      <c r="B4021" s="13" t="s">
        <v>7199</v>
      </c>
    </row>
    <row r="4022" spans="1:2" ht="18" customHeight="1" x14ac:dyDescent="0.3">
      <c r="A4022" s="14" t="s">
        <v>7201</v>
      </c>
      <c r="B4022" s="13" t="s">
        <v>7199</v>
      </c>
    </row>
    <row r="4023" spans="1:2" ht="20.100000000000001" customHeight="1" x14ac:dyDescent="0.3">
      <c r="A4023" s="14" t="s">
        <v>7202</v>
      </c>
      <c r="B4023" s="13" t="s">
        <v>7203</v>
      </c>
    </row>
    <row r="4024" spans="1:2" ht="17.100000000000001" customHeight="1" x14ac:dyDescent="0.3">
      <c r="A4024" s="14" t="s">
        <v>7204</v>
      </c>
      <c r="B4024" s="13" t="s">
        <v>7205</v>
      </c>
    </row>
    <row r="4025" spans="1:2" ht="17.100000000000001" customHeight="1" x14ac:dyDescent="0.3">
      <c r="A4025" s="14" t="s">
        <v>7206</v>
      </c>
      <c r="B4025" s="13" t="s">
        <v>7207</v>
      </c>
    </row>
    <row r="4026" spans="1:2" ht="17.100000000000001" customHeight="1" x14ac:dyDescent="0.3">
      <c r="A4026" s="14" t="s">
        <v>7208</v>
      </c>
      <c r="B4026" s="13" t="s">
        <v>7207</v>
      </c>
    </row>
    <row r="4027" spans="1:2" ht="17.100000000000001" customHeight="1" x14ac:dyDescent="0.3">
      <c r="A4027" s="12" t="s">
        <v>7209</v>
      </c>
      <c r="B4027" s="13" t="s">
        <v>7207</v>
      </c>
    </row>
    <row r="4028" spans="1:2" ht="17.100000000000001" customHeight="1" x14ac:dyDescent="0.3">
      <c r="A4028" s="12" t="s">
        <v>7210</v>
      </c>
      <c r="B4028" s="13" t="s">
        <v>7211</v>
      </c>
    </row>
    <row r="4029" spans="1:2" ht="17.100000000000001" customHeight="1" x14ac:dyDescent="0.3">
      <c r="A4029" s="12" t="s">
        <v>7212</v>
      </c>
      <c r="B4029" s="13" t="s">
        <v>7213</v>
      </c>
    </row>
    <row r="4030" spans="1:2" ht="17.100000000000001" customHeight="1" x14ac:dyDescent="0.3">
      <c r="A4030" s="12" t="s">
        <v>7214</v>
      </c>
      <c r="B4030" s="13" t="s">
        <v>7215</v>
      </c>
    </row>
    <row r="4031" spans="1:2" ht="17.100000000000001" customHeight="1" x14ac:dyDescent="0.3">
      <c r="A4031" s="12" t="s">
        <v>7216</v>
      </c>
      <c r="B4031" s="13" t="s">
        <v>7217</v>
      </c>
    </row>
    <row r="4032" spans="1:2" ht="17.100000000000001" customHeight="1" x14ac:dyDescent="0.3">
      <c r="A4032" s="12" t="s">
        <v>7218</v>
      </c>
      <c r="B4032" s="13" t="s">
        <v>7219</v>
      </c>
    </row>
    <row r="4033" spans="1:2" ht="17.100000000000001" customHeight="1" x14ac:dyDescent="0.3">
      <c r="A4033" s="12" t="s">
        <v>7220</v>
      </c>
      <c r="B4033" s="13" t="s">
        <v>7221</v>
      </c>
    </row>
    <row r="4034" spans="1:2" ht="17.100000000000001" customHeight="1" x14ac:dyDescent="0.3">
      <c r="A4034" s="12" t="s">
        <v>7222</v>
      </c>
      <c r="B4034" s="13" t="s">
        <v>7223</v>
      </c>
    </row>
    <row r="4035" spans="1:2" ht="17.100000000000001" customHeight="1" x14ac:dyDescent="0.3">
      <c r="A4035" s="14" t="s">
        <v>7224</v>
      </c>
      <c r="B4035" s="13" t="s">
        <v>7225</v>
      </c>
    </row>
    <row r="4036" spans="1:2" ht="17.100000000000001" customHeight="1" x14ac:dyDescent="0.3">
      <c r="A4036" s="14" t="s">
        <v>7226</v>
      </c>
      <c r="B4036" s="13" t="s">
        <v>7227</v>
      </c>
    </row>
    <row r="4037" spans="1:2" ht="17.100000000000001" customHeight="1" x14ac:dyDescent="0.3">
      <c r="A4037" s="12" t="s">
        <v>7228</v>
      </c>
      <c r="B4037" s="13" t="s">
        <v>7229</v>
      </c>
    </row>
    <row r="4038" spans="1:2" ht="17.100000000000001" customHeight="1" x14ac:dyDescent="0.3">
      <c r="A4038" s="12" t="s">
        <v>7230</v>
      </c>
      <c r="B4038" s="13" t="s">
        <v>7229</v>
      </c>
    </row>
    <row r="4039" spans="1:2" ht="17.100000000000001" customHeight="1" x14ac:dyDescent="0.3">
      <c r="A4039" s="12" t="s">
        <v>7231</v>
      </c>
      <c r="B4039" s="13" t="s">
        <v>7232</v>
      </c>
    </row>
    <row r="4040" spans="1:2" ht="17.100000000000001" customHeight="1" x14ac:dyDescent="0.3">
      <c r="A4040" s="12" t="s">
        <v>7233</v>
      </c>
      <c r="B4040" s="13" t="s">
        <v>7234</v>
      </c>
    </row>
    <row r="4041" spans="1:2" ht="17.100000000000001" customHeight="1" x14ac:dyDescent="0.3">
      <c r="A4041" s="12" t="s">
        <v>7235</v>
      </c>
      <c r="B4041" s="13" t="s">
        <v>7236</v>
      </c>
    </row>
    <row r="4042" spans="1:2" ht="17.100000000000001" customHeight="1" x14ac:dyDescent="0.3">
      <c r="A4042" s="14" t="s">
        <v>7237</v>
      </c>
      <c r="B4042" s="13" t="s">
        <v>7238</v>
      </c>
    </row>
    <row r="4043" spans="1:2" ht="17.100000000000001" customHeight="1" x14ac:dyDescent="0.3">
      <c r="A4043" s="12" t="s">
        <v>7239</v>
      </c>
      <c r="B4043" s="13" t="s">
        <v>7238</v>
      </c>
    </row>
    <row r="4044" spans="1:2" ht="17.100000000000001" customHeight="1" x14ac:dyDescent="0.3">
      <c r="A4044" s="12" t="s">
        <v>7240</v>
      </c>
      <c r="B4044" s="13" t="s">
        <v>7241</v>
      </c>
    </row>
    <row r="4045" spans="1:2" ht="17.100000000000001" customHeight="1" x14ac:dyDescent="0.3">
      <c r="A4045" s="12" t="s">
        <v>7242</v>
      </c>
      <c r="B4045" s="13" t="s">
        <v>7243</v>
      </c>
    </row>
    <row r="4046" spans="1:2" ht="17.100000000000001" customHeight="1" x14ac:dyDescent="0.3">
      <c r="A4046" s="14" t="s">
        <v>7244</v>
      </c>
      <c r="B4046" s="13" t="s">
        <v>7245</v>
      </c>
    </row>
    <row r="4047" spans="1:2" ht="17.100000000000001" customHeight="1" x14ac:dyDescent="0.3">
      <c r="A4047" s="12" t="s">
        <v>7246</v>
      </c>
      <c r="B4047" s="13" t="s">
        <v>7247</v>
      </c>
    </row>
    <row r="4048" spans="1:2" ht="17.100000000000001" customHeight="1" x14ac:dyDescent="0.3">
      <c r="A4048" s="12" t="s">
        <v>7248</v>
      </c>
      <c r="B4048" s="13" t="s">
        <v>7249</v>
      </c>
    </row>
    <row r="4049" spans="1:2" ht="17.100000000000001" customHeight="1" x14ac:dyDescent="0.3">
      <c r="A4049" s="12" t="s">
        <v>7250</v>
      </c>
      <c r="B4049" s="13" t="s">
        <v>7251</v>
      </c>
    </row>
    <row r="4050" spans="1:2" ht="17.100000000000001" customHeight="1" x14ac:dyDescent="0.3">
      <c r="A4050" s="12" t="s">
        <v>7252</v>
      </c>
      <c r="B4050" s="13" t="s">
        <v>7253</v>
      </c>
    </row>
    <row r="4051" spans="1:2" ht="17.100000000000001" customHeight="1" x14ac:dyDescent="0.3">
      <c r="A4051" s="12" t="s">
        <v>7254</v>
      </c>
      <c r="B4051" s="13" t="s">
        <v>7255</v>
      </c>
    </row>
    <row r="4052" spans="1:2" ht="17.100000000000001" customHeight="1" x14ac:dyDescent="0.3">
      <c r="A4052" s="12" t="s">
        <v>7256</v>
      </c>
      <c r="B4052" s="13" t="s">
        <v>7255</v>
      </c>
    </row>
    <row r="4053" spans="1:2" ht="17.100000000000001" customHeight="1" x14ac:dyDescent="0.3">
      <c r="A4053" s="12" t="s">
        <v>7257</v>
      </c>
      <c r="B4053" s="13" t="s">
        <v>7258</v>
      </c>
    </row>
    <row r="4054" spans="1:2" ht="17.100000000000001" customHeight="1" x14ac:dyDescent="0.3">
      <c r="A4054" s="12" t="s">
        <v>7259</v>
      </c>
      <c r="B4054" s="13" t="s">
        <v>7260</v>
      </c>
    </row>
    <row r="4055" spans="1:2" ht="17.100000000000001" customHeight="1" x14ac:dyDescent="0.3">
      <c r="A4055" s="12" t="s">
        <v>7261</v>
      </c>
      <c r="B4055" s="13" t="s">
        <v>7262</v>
      </c>
    </row>
    <row r="4056" spans="1:2" ht="17.100000000000001" customHeight="1" x14ac:dyDescent="0.3">
      <c r="A4056" s="12" t="s">
        <v>7263</v>
      </c>
      <c r="B4056" s="13" t="s">
        <v>7264</v>
      </c>
    </row>
    <row r="4057" spans="1:2" ht="17.100000000000001" customHeight="1" x14ac:dyDescent="0.3">
      <c r="A4057" s="12" t="s">
        <v>7265</v>
      </c>
      <c r="B4057" s="13" t="s">
        <v>7266</v>
      </c>
    </row>
    <row r="4058" spans="1:2" ht="17.100000000000001" customHeight="1" x14ac:dyDescent="0.3">
      <c r="A4058" s="12" t="s">
        <v>7267</v>
      </c>
      <c r="B4058" s="13" t="s">
        <v>7268</v>
      </c>
    </row>
    <row r="4059" spans="1:2" ht="17.100000000000001" customHeight="1" x14ac:dyDescent="0.3">
      <c r="A4059" s="12" t="s">
        <v>7269</v>
      </c>
      <c r="B4059" s="13" t="s">
        <v>7270</v>
      </c>
    </row>
    <row r="4060" spans="1:2" ht="17.100000000000001" customHeight="1" x14ac:dyDescent="0.3">
      <c r="A4060" s="14" t="s">
        <v>7271</v>
      </c>
      <c r="B4060" s="13" t="s">
        <v>7272</v>
      </c>
    </row>
    <row r="4061" spans="1:2" ht="17.100000000000001" customHeight="1" x14ac:dyDescent="0.3">
      <c r="A4061" s="14" t="s">
        <v>7273</v>
      </c>
      <c r="B4061" s="13" t="s">
        <v>7274</v>
      </c>
    </row>
    <row r="4062" spans="1:2" ht="20.100000000000001" customHeight="1" x14ac:dyDescent="0.3">
      <c r="A4062" s="12" t="s">
        <v>7275</v>
      </c>
      <c r="B4062" s="13" t="s">
        <v>7274</v>
      </c>
    </row>
    <row r="4063" spans="1:2" ht="18" customHeight="1" x14ac:dyDescent="0.3">
      <c r="A4063" s="12" t="s">
        <v>7276</v>
      </c>
      <c r="B4063" s="13" t="s">
        <v>7277</v>
      </c>
    </row>
    <row r="4064" spans="1:2" ht="18" customHeight="1" x14ac:dyDescent="0.3">
      <c r="A4064" s="12" t="s">
        <v>7278</v>
      </c>
      <c r="B4064" s="13" t="s">
        <v>7279</v>
      </c>
    </row>
    <row r="4065" spans="1:2" ht="18" customHeight="1" x14ac:dyDescent="0.3">
      <c r="A4065" s="12" t="s">
        <v>7280</v>
      </c>
      <c r="B4065" s="13" t="s">
        <v>7281</v>
      </c>
    </row>
    <row r="4066" spans="1:2" ht="18" customHeight="1" x14ac:dyDescent="0.3">
      <c r="A4066" s="12" t="s">
        <v>7282</v>
      </c>
      <c r="B4066" s="13" t="s">
        <v>7283</v>
      </c>
    </row>
    <row r="4067" spans="1:2" ht="18" customHeight="1" x14ac:dyDescent="0.3">
      <c r="A4067" s="12" t="s">
        <v>7284</v>
      </c>
      <c r="B4067" s="13" t="s">
        <v>7285</v>
      </c>
    </row>
    <row r="4068" spans="1:2" ht="18" customHeight="1" x14ac:dyDescent="0.3">
      <c r="A4068" s="12" t="s">
        <v>7286</v>
      </c>
      <c r="B4068" s="13" t="s">
        <v>7287</v>
      </c>
    </row>
    <row r="4069" spans="1:2" ht="18" customHeight="1" x14ac:dyDescent="0.3">
      <c r="A4069" s="12" t="s">
        <v>7288</v>
      </c>
      <c r="B4069" s="13" t="s">
        <v>7289</v>
      </c>
    </row>
    <row r="4070" spans="1:2" ht="18" customHeight="1" x14ac:dyDescent="0.3">
      <c r="A4070" s="12" t="s">
        <v>7290</v>
      </c>
      <c r="B4070" s="13" t="s">
        <v>7291</v>
      </c>
    </row>
    <row r="4071" spans="1:2" ht="18" customHeight="1" x14ac:dyDescent="0.3">
      <c r="A4071" s="12" t="s">
        <v>7292</v>
      </c>
      <c r="B4071" s="13" t="s">
        <v>7293</v>
      </c>
    </row>
    <row r="4072" spans="1:2" ht="18" customHeight="1" x14ac:dyDescent="0.3">
      <c r="A4072" s="12" t="s">
        <v>7294</v>
      </c>
      <c r="B4072" s="13" t="s">
        <v>7295</v>
      </c>
    </row>
    <row r="4073" spans="1:2" ht="18" customHeight="1" x14ac:dyDescent="0.3">
      <c r="A4073" s="12" t="s">
        <v>7296</v>
      </c>
      <c r="B4073" s="13" t="s">
        <v>7295</v>
      </c>
    </row>
    <row r="4074" spans="1:2" ht="18" customHeight="1" x14ac:dyDescent="0.3">
      <c r="A4074" s="14" t="s">
        <v>7297</v>
      </c>
      <c r="B4074" s="13" t="s">
        <v>7298</v>
      </c>
    </row>
    <row r="4075" spans="1:2" ht="18" customHeight="1" x14ac:dyDescent="0.3">
      <c r="A4075" s="12" t="s">
        <v>7299</v>
      </c>
      <c r="B4075" s="13" t="s">
        <v>7298</v>
      </c>
    </row>
    <row r="4076" spans="1:2" ht="18" customHeight="1" x14ac:dyDescent="0.3">
      <c r="A4076" s="12" t="s">
        <v>7300</v>
      </c>
      <c r="B4076" s="13" t="s">
        <v>7301</v>
      </c>
    </row>
    <row r="4077" spans="1:2" ht="18" customHeight="1" x14ac:dyDescent="0.3">
      <c r="A4077" s="12" t="s">
        <v>7302</v>
      </c>
      <c r="B4077" s="13" t="s">
        <v>7303</v>
      </c>
    </row>
    <row r="4078" spans="1:2" ht="18" customHeight="1" x14ac:dyDescent="0.3">
      <c r="A4078" s="14" t="s">
        <v>7304</v>
      </c>
      <c r="B4078" s="13" t="s">
        <v>7305</v>
      </c>
    </row>
    <row r="4079" spans="1:2" ht="18" customHeight="1" x14ac:dyDescent="0.3">
      <c r="A4079" s="14" t="s">
        <v>7306</v>
      </c>
      <c r="B4079" s="13" t="s">
        <v>7305</v>
      </c>
    </row>
    <row r="4080" spans="1:2" ht="18" customHeight="1" x14ac:dyDescent="0.3">
      <c r="A4080" s="12" t="s">
        <v>7307</v>
      </c>
      <c r="B4080" s="13" t="s">
        <v>7305</v>
      </c>
    </row>
    <row r="4081" spans="1:2" ht="18" customHeight="1" x14ac:dyDescent="0.3">
      <c r="A4081" s="12" t="s">
        <v>7308</v>
      </c>
      <c r="B4081" s="13" t="s">
        <v>7309</v>
      </c>
    </row>
    <row r="4082" spans="1:2" ht="18" customHeight="1" x14ac:dyDescent="0.3">
      <c r="A4082" s="12" t="s">
        <v>7310</v>
      </c>
      <c r="B4082" s="13" t="s">
        <v>7311</v>
      </c>
    </row>
    <row r="4083" spans="1:2" ht="18" customHeight="1" x14ac:dyDescent="0.3">
      <c r="A4083" s="12" t="s">
        <v>7312</v>
      </c>
      <c r="B4083" s="13" t="s">
        <v>7313</v>
      </c>
    </row>
    <row r="4084" spans="1:2" ht="18" customHeight="1" x14ac:dyDescent="0.3">
      <c r="A4084" s="14">
        <v>50</v>
      </c>
      <c r="B4084" s="13" t="s">
        <v>7314</v>
      </c>
    </row>
    <row r="4085" spans="1:2" ht="18" customHeight="1" x14ac:dyDescent="0.3">
      <c r="A4085" s="14" t="s">
        <v>7315</v>
      </c>
      <c r="B4085" s="13" t="s">
        <v>7316</v>
      </c>
    </row>
    <row r="4086" spans="1:2" ht="18" customHeight="1" x14ac:dyDescent="0.3">
      <c r="A4086" s="14" t="s">
        <v>7317</v>
      </c>
      <c r="B4086" s="13" t="s">
        <v>7316</v>
      </c>
    </row>
    <row r="4087" spans="1:2" ht="18" customHeight="1" x14ac:dyDescent="0.3">
      <c r="A4087" s="14" t="s">
        <v>7318</v>
      </c>
      <c r="B4087" s="13" t="s">
        <v>7316</v>
      </c>
    </row>
    <row r="4088" spans="1:2" ht="18" customHeight="1" x14ac:dyDescent="0.3">
      <c r="A4088" s="14" t="s">
        <v>7319</v>
      </c>
      <c r="B4088" s="13" t="s">
        <v>7320</v>
      </c>
    </row>
    <row r="4089" spans="1:2" ht="18" customHeight="1" x14ac:dyDescent="0.3">
      <c r="A4089" s="14" t="s">
        <v>7321</v>
      </c>
      <c r="B4089" s="13" t="s">
        <v>7322</v>
      </c>
    </row>
    <row r="4090" spans="1:2" ht="18" customHeight="1" x14ac:dyDescent="0.3">
      <c r="A4090" s="14" t="s">
        <v>7323</v>
      </c>
      <c r="B4090" s="13" t="s">
        <v>7324</v>
      </c>
    </row>
    <row r="4091" spans="1:2" ht="18" customHeight="1" x14ac:dyDescent="0.3">
      <c r="A4091" s="14" t="s">
        <v>7325</v>
      </c>
      <c r="B4091" s="13" t="s">
        <v>7326</v>
      </c>
    </row>
    <row r="4092" spans="1:2" ht="18" customHeight="1" x14ac:dyDescent="0.3">
      <c r="A4092" s="14" t="s">
        <v>7327</v>
      </c>
      <c r="B4092" s="13" t="s">
        <v>7326</v>
      </c>
    </row>
    <row r="4093" spans="1:2" ht="18" customHeight="1" x14ac:dyDescent="0.3">
      <c r="A4093" s="14" t="s">
        <v>7328</v>
      </c>
      <c r="B4093" s="13" t="s">
        <v>7329</v>
      </c>
    </row>
    <row r="4094" spans="1:2" ht="18" customHeight="1" x14ac:dyDescent="0.3">
      <c r="A4094" s="14" t="s">
        <v>7330</v>
      </c>
      <c r="B4094" s="13" t="s">
        <v>7329</v>
      </c>
    </row>
    <row r="4095" spans="1:2" ht="18" customHeight="1" x14ac:dyDescent="0.3">
      <c r="A4095" s="12" t="s">
        <v>7331</v>
      </c>
      <c r="B4095" s="13" t="s">
        <v>7329</v>
      </c>
    </row>
    <row r="4096" spans="1:2" ht="18" customHeight="1" x14ac:dyDescent="0.3">
      <c r="A4096" s="12" t="s">
        <v>7332</v>
      </c>
      <c r="B4096" s="13" t="s">
        <v>7333</v>
      </c>
    </row>
    <row r="4097" spans="1:2" ht="18" customHeight="1" x14ac:dyDescent="0.3">
      <c r="A4097" s="12" t="s">
        <v>7334</v>
      </c>
      <c r="B4097" s="13" t="s">
        <v>7335</v>
      </c>
    </row>
    <row r="4098" spans="1:2" ht="27.9" customHeight="1" x14ac:dyDescent="0.3">
      <c r="A4098" s="12" t="s">
        <v>7336</v>
      </c>
      <c r="B4098" s="13" t="s">
        <v>7337</v>
      </c>
    </row>
    <row r="4099" spans="1:2" ht="18" customHeight="1" x14ac:dyDescent="0.3">
      <c r="A4099" s="12" t="s">
        <v>7338</v>
      </c>
      <c r="B4099" s="13" t="s">
        <v>7339</v>
      </c>
    </row>
    <row r="4100" spans="1:2" ht="20.100000000000001" customHeight="1" x14ac:dyDescent="0.3">
      <c r="A4100" s="12" t="s">
        <v>7340</v>
      </c>
      <c r="B4100" s="13" t="s">
        <v>7341</v>
      </c>
    </row>
    <row r="4101" spans="1:2" ht="18" customHeight="1" x14ac:dyDescent="0.3">
      <c r="A4101" s="12" t="s">
        <v>7342</v>
      </c>
      <c r="B4101" s="13" t="s">
        <v>7343</v>
      </c>
    </row>
    <row r="4102" spans="1:2" ht="27.9" customHeight="1" x14ac:dyDescent="0.3">
      <c r="A4102" s="12" t="s">
        <v>7344</v>
      </c>
      <c r="B4102" s="13" t="s">
        <v>7345</v>
      </c>
    </row>
    <row r="4103" spans="1:2" ht="18" customHeight="1" x14ac:dyDescent="0.3">
      <c r="A4103" s="12" t="s">
        <v>7346</v>
      </c>
      <c r="B4103" s="13" t="s">
        <v>7347</v>
      </c>
    </row>
    <row r="4104" spans="1:2" ht="18" customHeight="1" x14ac:dyDescent="0.3">
      <c r="A4104" s="12" t="s">
        <v>7348</v>
      </c>
      <c r="B4104" s="13" t="s">
        <v>7349</v>
      </c>
    </row>
    <row r="4105" spans="1:2" ht="18" customHeight="1" x14ac:dyDescent="0.3">
      <c r="A4105" s="14" t="s">
        <v>7350</v>
      </c>
      <c r="B4105" s="13" t="s">
        <v>7351</v>
      </c>
    </row>
    <row r="4106" spans="1:2" ht="18" customHeight="1" x14ac:dyDescent="0.3">
      <c r="A4106" s="14" t="s">
        <v>7352</v>
      </c>
      <c r="B4106" s="13" t="s">
        <v>7351</v>
      </c>
    </row>
    <row r="4107" spans="1:2" ht="18" customHeight="1" x14ac:dyDescent="0.3">
      <c r="A4107" s="12" t="s">
        <v>7353</v>
      </c>
      <c r="B4107" s="13" t="s">
        <v>7351</v>
      </c>
    </row>
    <row r="4108" spans="1:2" ht="18" customHeight="1" x14ac:dyDescent="0.3">
      <c r="A4108" s="12" t="s">
        <v>7354</v>
      </c>
      <c r="B4108" s="13" t="s">
        <v>7355</v>
      </c>
    </row>
    <row r="4109" spans="1:2" ht="18" customHeight="1" x14ac:dyDescent="0.3">
      <c r="A4109" s="12" t="s">
        <v>7356</v>
      </c>
      <c r="B4109" s="13" t="s">
        <v>7357</v>
      </c>
    </row>
    <row r="4110" spans="1:2" ht="18" customHeight="1" x14ac:dyDescent="0.3">
      <c r="A4110" s="12" t="s">
        <v>7358</v>
      </c>
      <c r="B4110" s="13" t="s">
        <v>7359</v>
      </c>
    </row>
    <row r="4111" spans="1:2" ht="18" customHeight="1" x14ac:dyDescent="0.3">
      <c r="A4111" s="12" t="s">
        <v>7360</v>
      </c>
      <c r="B4111" s="13" t="s">
        <v>7361</v>
      </c>
    </row>
    <row r="4112" spans="1:2" ht="18" customHeight="1" x14ac:dyDescent="0.3">
      <c r="A4112" s="12" t="s">
        <v>7362</v>
      </c>
      <c r="B4112" s="13" t="s">
        <v>7363</v>
      </c>
    </row>
    <row r="4113" spans="1:2" ht="18" customHeight="1" x14ac:dyDescent="0.3">
      <c r="A4113" s="12" t="s">
        <v>7364</v>
      </c>
      <c r="B4113" s="13" t="s">
        <v>7363</v>
      </c>
    </row>
    <row r="4114" spans="1:2" ht="18" customHeight="1" x14ac:dyDescent="0.3">
      <c r="A4114" s="14" t="s">
        <v>7365</v>
      </c>
      <c r="B4114" s="13" t="s">
        <v>7366</v>
      </c>
    </row>
    <row r="4115" spans="1:2" ht="18" customHeight="1" x14ac:dyDescent="0.3">
      <c r="A4115" s="14" t="s">
        <v>7367</v>
      </c>
      <c r="B4115" s="13" t="s">
        <v>7366</v>
      </c>
    </row>
    <row r="4116" spans="1:2" ht="18" customHeight="1" x14ac:dyDescent="0.3">
      <c r="A4116" s="12" t="s">
        <v>7368</v>
      </c>
      <c r="B4116" s="13" t="s">
        <v>7366</v>
      </c>
    </row>
    <row r="4117" spans="1:2" ht="18" customHeight="1" x14ac:dyDescent="0.3">
      <c r="A4117" s="12" t="s">
        <v>7369</v>
      </c>
      <c r="B4117" s="13" t="s">
        <v>7370</v>
      </c>
    </row>
    <row r="4118" spans="1:2" ht="18" customHeight="1" x14ac:dyDescent="0.3">
      <c r="A4118" s="12" t="s">
        <v>7371</v>
      </c>
      <c r="B4118" s="13" t="s">
        <v>7372</v>
      </c>
    </row>
    <row r="4119" spans="1:2" ht="18" customHeight="1" x14ac:dyDescent="0.3">
      <c r="A4119" s="12" t="s">
        <v>7373</v>
      </c>
      <c r="B4119" s="13" t="s">
        <v>7374</v>
      </c>
    </row>
    <row r="4120" spans="1:2" ht="18" customHeight="1" x14ac:dyDescent="0.3">
      <c r="A4120" s="12" t="s">
        <v>7375</v>
      </c>
      <c r="B4120" s="13" t="s">
        <v>7376</v>
      </c>
    </row>
    <row r="4121" spans="1:2" ht="18" customHeight="1" x14ac:dyDescent="0.3">
      <c r="A4121" s="12" t="s">
        <v>7377</v>
      </c>
      <c r="B4121" s="13" t="s">
        <v>7378</v>
      </c>
    </row>
    <row r="4122" spans="1:2" ht="18" customHeight="1" x14ac:dyDescent="0.3">
      <c r="A4122" s="12" t="s">
        <v>7379</v>
      </c>
      <c r="B4122" s="13" t="s">
        <v>7380</v>
      </c>
    </row>
    <row r="4123" spans="1:2" ht="18" customHeight="1" x14ac:dyDescent="0.3">
      <c r="A4123" s="12" t="s">
        <v>7381</v>
      </c>
      <c r="B4123" s="13" t="s">
        <v>7382</v>
      </c>
    </row>
    <row r="4124" spans="1:2" ht="18" customHeight="1" x14ac:dyDescent="0.3">
      <c r="A4124" s="12" t="s">
        <v>7383</v>
      </c>
      <c r="B4124" s="13" t="s">
        <v>7384</v>
      </c>
    </row>
    <row r="4125" spans="1:2" ht="18" customHeight="1" x14ac:dyDescent="0.3">
      <c r="A4125" s="14">
        <v>51</v>
      </c>
      <c r="B4125" s="13" t="s">
        <v>7385</v>
      </c>
    </row>
    <row r="4126" spans="1:2" ht="18" customHeight="1" x14ac:dyDescent="0.3">
      <c r="A4126" s="14" t="s">
        <v>7386</v>
      </c>
      <c r="B4126" s="13" t="s">
        <v>7387</v>
      </c>
    </row>
    <row r="4127" spans="1:2" ht="18" customHeight="1" x14ac:dyDescent="0.3">
      <c r="A4127" s="14" t="s">
        <v>7388</v>
      </c>
      <c r="B4127" s="13" t="s">
        <v>7387</v>
      </c>
    </row>
    <row r="4128" spans="1:2" ht="18" customHeight="1" x14ac:dyDescent="0.3">
      <c r="A4128" s="14" t="s">
        <v>7389</v>
      </c>
      <c r="B4128" s="13" t="s">
        <v>7387</v>
      </c>
    </row>
    <row r="4129" spans="1:2" ht="18" customHeight="1" x14ac:dyDescent="0.3">
      <c r="A4129" s="14" t="s">
        <v>7390</v>
      </c>
      <c r="B4129" s="13" t="s">
        <v>7391</v>
      </c>
    </row>
    <row r="4130" spans="1:2" ht="18" customHeight="1" x14ac:dyDescent="0.3">
      <c r="A4130" s="14" t="s">
        <v>7392</v>
      </c>
      <c r="B4130" s="13" t="s">
        <v>7393</v>
      </c>
    </row>
    <row r="4131" spans="1:2" ht="18" customHeight="1" x14ac:dyDescent="0.3">
      <c r="A4131" s="14" t="s">
        <v>7394</v>
      </c>
      <c r="B4131" s="13" t="s">
        <v>7395</v>
      </c>
    </row>
    <row r="4132" spans="1:2" ht="18" customHeight="1" x14ac:dyDescent="0.3">
      <c r="A4132" s="14" t="s">
        <v>7396</v>
      </c>
      <c r="B4132" s="13" t="s">
        <v>7397</v>
      </c>
    </row>
    <row r="4133" spans="1:2" ht="18" customHeight="1" x14ac:dyDescent="0.3">
      <c r="A4133" s="14" t="s">
        <v>7398</v>
      </c>
      <c r="B4133" s="13" t="s">
        <v>7399</v>
      </c>
    </row>
    <row r="4134" spans="1:2" ht="18" customHeight="1" x14ac:dyDescent="0.3">
      <c r="A4134" s="14" t="s">
        <v>7400</v>
      </c>
      <c r="B4134" s="13" t="s">
        <v>7401</v>
      </c>
    </row>
    <row r="4135" spans="1:2" ht="18" customHeight="1" x14ac:dyDescent="0.3">
      <c r="A4135" s="14" t="s">
        <v>7402</v>
      </c>
      <c r="B4135" s="13" t="s">
        <v>7401</v>
      </c>
    </row>
    <row r="4136" spans="1:2" ht="18" customHeight="1" x14ac:dyDescent="0.3">
      <c r="A4136" s="14" t="s">
        <v>7403</v>
      </c>
      <c r="B4136" s="13" t="s">
        <v>7404</v>
      </c>
    </row>
    <row r="4137" spans="1:2" ht="18" customHeight="1" x14ac:dyDescent="0.3">
      <c r="A4137" s="14" t="s">
        <v>7405</v>
      </c>
      <c r="B4137" s="13" t="s">
        <v>7406</v>
      </c>
    </row>
    <row r="4138" spans="1:2" ht="20.100000000000001" customHeight="1" x14ac:dyDescent="0.3">
      <c r="A4138" s="12" t="s">
        <v>7407</v>
      </c>
      <c r="B4138" s="13" t="s">
        <v>7406</v>
      </c>
    </row>
    <row r="4139" spans="1:2" ht="18" customHeight="1" x14ac:dyDescent="0.3">
      <c r="A4139" s="12" t="s">
        <v>7408</v>
      </c>
      <c r="B4139" s="13" t="s">
        <v>7409</v>
      </c>
    </row>
    <row r="4140" spans="1:2" ht="18" customHeight="1" x14ac:dyDescent="0.3">
      <c r="A4140" s="12" t="s">
        <v>7410</v>
      </c>
      <c r="B4140" s="13" t="s">
        <v>7411</v>
      </c>
    </row>
    <row r="4141" spans="1:2" ht="18" customHeight="1" x14ac:dyDescent="0.3">
      <c r="A4141" s="12" t="s">
        <v>7412</v>
      </c>
      <c r="B4141" s="13" t="s">
        <v>7413</v>
      </c>
    </row>
    <row r="4142" spans="1:2" ht="18" customHeight="1" x14ac:dyDescent="0.3">
      <c r="A4142" s="12" t="s">
        <v>7414</v>
      </c>
      <c r="B4142" s="13" t="s">
        <v>7415</v>
      </c>
    </row>
    <row r="4143" spans="1:2" ht="18" customHeight="1" x14ac:dyDescent="0.3">
      <c r="A4143" s="12" t="s">
        <v>7416</v>
      </c>
      <c r="B4143" s="13" t="s">
        <v>7417</v>
      </c>
    </row>
    <row r="4144" spans="1:2" ht="18" customHeight="1" x14ac:dyDescent="0.3">
      <c r="A4144" s="12" t="s">
        <v>7418</v>
      </c>
      <c r="B4144" s="13" t="s">
        <v>7417</v>
      </c>
    </row>
    <row r="4145" spans="1:2" ht="18" customHeight="1" x14ac:dyDescent="0.3">
      <c r="A4145" s="14" t="s">
        <v>7419</v>
      </c>
      <c r="B4145" s="13" t="s">
        <v>7420</v>
      </c>
    </row>
    <row r="4146" spans="1:2" ht="18" customHeight="1" x14ac:dyDescent="0.3">
      <c r="A4146" s="12" t="s">
        <v>7421</v>
      </c>
      <c r="B4146" s="13" t="s">
        <v>7420</v>
      </c>
    </row>
    <row r="4147" spans="1:2" ht="18" customHeight="1" x14ac:dyDescent="0.3">
      <c r="A4147" s="12" t="s">
        <v>7422</v>
      </c>
      <c r="B4147" s="13" t="s">
        <v>7423</v>
      </c>
    </row>
    <row r="4148" spans="1:2" ht="18" customHeight="1" x14ac:dyDescent="0.3">
      <c r="A4148" s="12" t="s">
        <v>7424</v>
      </c>
      <c r="B4148" s="13" t="s">
        <v>7425</v>
      </c>
    </row>
    <row r="4149" spans="1:2" ht="18" customHeight="1" x14ac:dyDescent="0.3">
      <c r="A4149" s="14">
        <v>52</v>
      </c>
      <c r="B4149" s="13" t="s">
        <v>7426</v>
      </c>
    </row>
    <row r="4150" spans="1:2" ht="18" customHeight="1" x14ac:dyDescent="0.3">
      <c r="A4150" s="14" t="s">
        <v>7427</v>
      </c>
      <c r="B4150" s="13" t="s">
        <v>7428</v>
      </c>
    </row>
    <row r="4151" spans="1:2" ht="18" customHeight="1" x14ac:dyDescent="0.3">
      <c r="A4151" s="14" t="s">
        <v>7429</v>
      </c>
      <c r="B4151" s="13" t="s">
        <v>7428</v>
      </c>
    </row>
    <row r="4152" spans="1:2" ht="18" customHeight="1" x14ac:dyDescent="0.3">
      <c r="A4152" s="14" t="s">
        <v>7430</v>
      </c>
      <c r="B4152" s="13" t="s">
        <v>7428</v>
      </c>
    </row>
    <row r="4153" spans="1:2" ht="18" customHeight="1" x14ac:dyDescent="0.3">
      <c r="A4153" s="14" t="s">
        <v>7431</v>
      </c>
      <c r="B4153" s="13" t="s">
        <v>7432</v>
      </c>
    </row>
    <row r="4154" spans="1:2" ht="18" customHeight="1" x14ac:dyDescent="0.3">
      <c r="A4154" s="14" t="s">
        <v>7433</v>
      </c>
      <c r="B4154" s="13" t="s">
        <v>7434</v>
      </c>
    </row>
    <row r="4155" spans="1:2" ht="18" customHeight="1" x14ac:dyDescent="0.3">
      <c r="A4155" s="14" t="s">
        <v>7435</v>
      </c>
      <c r="B4155" s="13" t="s">
        <v>7436</v>
      </c>
    </row>
    <row r="4156" spans="1:2" ht="18" customHeight="1" x14ac:dyDescent="0.3">
      <c r="A4156" s="14" t="s">
        <v>7437</v>
      </c>
      <c r="B4156" s="13" t="s">
        <v>7438</v>
      </c>
    </row>
    <row r="4157" spans="1:2" ht="18" customHeight="1" x14ac:dyDescent="0.3">
      <c r="A4157" s="14" t="s">
        <v>7439</v>
      </c>
      <c r="B4157" s="13" t="s">
        <v>7440</v>
      </c>
    </row>
    <row r="4158" spans="1:2" ht="18" customHeight="1" x14ac:dyDescent="0.3">
      <c r="A4158" s="14" t="s">
        <v>7441</v>
      </c>
      <c r="B4158" s="13" t="s">
        <v>7442</v>
      </c>
    </row>
    <row r="4159" spans="1:2" ht="18" customHeight="1" x14ac:dyDescent="0.3">
      <c r="A4159" s="12" t="s">
        <v>7443</v>
      </c>
      <c r="B4159" s="13" t="s">
        <v>7444</v>
      </c>
    </row>
    <row r="4160" spans="1:2" ht="18" customHeight="1" x14ac:dyDescent="0.3">
      <c r="A4160" s="12" t="s">
        <v>7445</v>
      </c>
      <c r="B4160" s="13" t="s">
        <v>7446</v>
      </c>
    </row>
    <row r="4161" spans="1:2" ht="18" customHeight="1" x14ac:dyDescent="0.3">
      <c r="A4161" s="12" t="s">
        <v>7447</v>
      </c>
      <c r="B4161" s="13" t="s">
        <v>7448</v>
      </c>
    </row>
    <row r="4162" spans="1:2" ht="18" customHeight="1" x14ac:dyDescent="0.3">
      <c r="A4162" s="12" t="s">
        <v>7449</v>
      </c>
      <c r="B4162" s="13" t="s">
        <v>7450</v>
      </c>
    </row>
    <row r="4163" spans="1:2" ht="18" customHeight="1" x14ac:dyDescent="0.3">
      <c r="A4163" s="12" t="s">
        <v>7451</v>
      </c>
      <c r="B4163" s="13" t="s">
        <v>7452</v>
      </c>
    </row>
    <row r="4164" spans="1:2" ht="18" customHeight="1" x14ac:dyDescent="0.3">
      <c r="A4164" s="12" t="s">
        <v>7453</v>
      </c>
      <c r="B4164" s="13" t="s">
        <v>7454</v>
      </c>
    </row>
    <row r="4165" spans="1:2" ht="18" customHeight="1" x14ac:dyDescent="0.3">
      <c r="A4165" s="12" t="s">
        <v>7455</v>
      </c>
      <c r="B4165" s="13" t="s">
        <v>7456</v>
      </c>
    </row>
    <row r="4166" spans="1:2" ht="18" customHeight="1" x14ac:dyDescent="0.3">
      <c r="A4166" s="12" t="s">
        <v>7457</v>
      </c>
      <c r="B4166" s="13" t="s">
        <v>7458</v>
      </c>
    </row>
    <row r="4167" spans="1:2" ht="18" customHeight="1" x14ac:dyDescent="0.3">
      <c r="A4167" s="12" t="s">
        <v>7459</v>
      </c>
      <c r="B4167" s="13" t="s">
        <v>7460</v>
      </c>
    </row>
    <row r="4168" spans="1:2" ht="18" customHeight="1" x14ac:dyDescent="0.3">
      <c r="A4168" s="12" t="s">
        <v>7461</v>
      </c>
      <c r="B4168" s="13" t="s">
        <v>7462</v>
      </c>
    </row>
    <row r="4169" spans="1:2" ht="18" customHeight="1" x14ac:dyDescent="0.3">
      <c r="A4169" s="12" t="s">
        <v>7463</v>
      </c>
      <c r="B4169" s="13" t="s">
        <v>7464</v>
      </c>
    </row>
    <row r="4170" spans="1:2" ht="18" customHeight="1" x14ac:dyDescent="0.3">
      <c r="A4170" s="12" t="s">
        <v>7465</v>
      </c>
      <c r="B4170" s="13" t="s">
        <v>7464</v>
      </c>
    </row>
    <row r="4171" spans="1:2" ht="18" customHeight="1" x14ac:dyDescent="0.3">
      <c r="A4171" s="14" t="s">
        <v>7466</v>
      </c>
      <c r="B4171" s="13" t="s">
        <v>7467</v>
      </c>
    </row>
    <row r="4172" spans="1:2" ht="18" customHeight="1" x14ac:dyDescent="0.3">
      <c r="A4172" s="12" t="s">
        <v>7468</v>
      </c>
      <c r="B4172" s="13" t="s">
        <v>7467</v>
      </c>
    </row>
    <row r="4173" spans="1:2" ht="27.9" customHeight="1" x14ac:dyDescent="0.3">
      <c r="A4173" s="12" t="s">
        <v>7469</v>
      </c>
      <c r="B4173" s="13" t="s">
        <v>7470</v>
      </c>
    </row>
    <row r="4174" spans="1:2" ht="18" customHeight="1" x14ac:dyDescent="0.3">
      <c r="A4174" s="12" t="s">
        <v>7471</v>
      </c>
      <c r="B4174" s="13" t="s">
        <v>7472</v>
      </c>
    </row>
    <row r="4175" spans="1:2" ht="18" customHeight="1" x14ac:dyDescent="0.3">
      <c r="A4175" s="12" t="s">
        <v>7473</v>
      </c>
      <c r="B4175" s="13" t="s">
        <v>7474</v>
      </c>
    </row>
    <row r="4176" spans="1:2" ht="21" customHeight="1" x14ac:dyDescent="0.3">
      <c r="A4176" s="12" t="s">
        <v>7475</v>
      </c>
      <c r="B4176" s="13" t="s">
        <v>7476</v>
      </c>
    </row>
    <row r="4177" spans="1:2" ht="18" customHeight="1" x14ac:dyDescent="0.3">
      <c r="A4177" s="12" t="s">
        <v>7477</v>
      </c>
      <c r="B4177" s="13" t="s">
        <v>7478</v>
      </c>
    </row>
    <row r="4178" spans="1:2" ht="18" customHeight="1" x14ac:dyDescent="0.3">
      <c r="A4178" s="12" t="s">
        <v>7479</v>
      </c>
      <c r="B4178" s="13" t="s">
        <v>7480</v>
      </c>
    </row>
    <row r="4179" spans="1:2" ht="18" customHeight="1" x14ac:dyDescent="0.3">
      <c r="A4179" s="12" t="s">
        <v>7481</v>
      </c>
      <c r="B4179" s="13" t="s">
        <v>7482</v>
      </c>
    </row>
    <row r="4180" spans="1:2" ht="18" customHeight="1" x14ac:dyDescent="0.3">
      <c r="A4180" s="14" t="s">
        <v>7483</v>
      </c>
      <c r="B4180" s="13" t="s">
        <v>7484</v>
      </c>
    </row>
    <row r="4181" spans="1:2" ht="29.1" customHeight="1" x14ac:dyDescent="0.3">
      <c r="A4181" s="12" t="s">
        <v>7485</v>
      </c>
      <c r="B4181" s="13" t="s">
        <v>7486</v>
      </c>
    </row>
    <row r="4182" spans="1:2" ht="18" customHeight="1" x14ac:dyDescent="0.3">
      <c r="A4182" s="12" t="s">
        <v>7487</v>
      </c>
      <c r="B4182" s="13" t="s">
        <v>7488</v>
      </c>
    </row>
    <row r="4183" spans="1:2" ht="18" customHeight="1" x14ac:dyDescent="0.3">
      <c r="A4183" s="12" t="s">
        <v>7489</v>
      </c>
      <c r="B4183" s="13" t="s">
        <v>7490</v>
      </c>
    </row>
    <row r="4184" spans="1:2" ht="18" customHeight="1" x14ac:dyDescent="0.3">
      <c r="A4184" s="12" t="s">
        <v>7491</v>
      </c>
      <c r="B4184" s="13" t="s">
        <v>7492</v>
      </c>
    </row>
    <row r="4185" spans="1:2" ht="18" customHeight="1" x14ac:dyDescent="0.3">
      <c r="A4185" s="12" t="s">
        <v>7493</v>
      </c>
      <c r="B4185" s="13" t="s">
        <v>7494</v>
      </c>
    </row>
    <row r="4186" spans="1:2" ht="18" customHeight="1" x14ac:dyDescent="0.3">
      <c r="A4186" s="12" t="s">
        <v>7495</v>
      </c>
      <c r="B4186" s="13" t="s">
        <v>7494</v>
      </c>
    </row>
    <row r="4187" spans="1:2" ht="18" customHeight="1" x14ac:dyDescent="0.3">
      <c r="A4187" s="14" t="s">
        <v>7496</v>
      </c>
      <c r="B4187" s="13" t="s">
        <v>7497</v>
      </c>
    </row>
    <row r="4188" spans="1:2" ht="18" customHeight="1" x14ac:dyDescent="0.3">
      <c r="A4188" s="12" t="s">
        <v>7498</v>
      </c>
      <c r="B4188" s="13" t="s">
        <v>7497</v>
      </c>
    </row>
    <row r="4189" spans="1:2" ht="18" customHeight="1" x14ac:dyDescent="0.3">
      <c r="A4189" s="12" t="s">
        <v>7499</v>
      </c>
      <c r="B4189" s="13" t="s">
        <v>7500</v>
      </c>
    </row>
    <row r="4190" spans="1:2" ht="18" customHeight="1" x14ac:dyDescent="0.3">
      <c r="A4190" s="12" t="s">
        <v>7501</v>
      </c>
      <c r="B4190" s="13" t="s">
        <v>7502</v>
      </c>
    </row>
    <row r="4191" spans="1:2" ht="18" customHeight="1" x14ac:dyDescent="0.3">
      <c r="A4191" s="12" t="s">
        <v>7503</v>
      </c>
      <c r="B4191" s="13" t="s">
        <v>7504</v>
      </c>
    </row>
    <row r="4192" spans="1:2" ht="18" customHeight="1" x14ac:dyDescent="0.3">
      <c r="A4192" s="12" t="s">
        <v>7505</v>
      </c>
      <c r="B4192" s="13" t="s">
        <v>7506</v>
      </c>
    </row>
    <row r="4193" spans="1:2" ht="18" customHeight="1" x14ac:dyDescent="0.3">
      <c r="A4193" s="14" t="s">
        <v>7507</v>
      </c>
      <c r="B4193" s="13" t="s">
        <v>7508</v>
      </c>
    </row>
    <row r="4194" spans="1:2" ht="18" customHeight="1" x14ac:dyDescent="0.3">
      <c r="A4194" s="12" t="s">
        <v>7509</v>
      </c>
      <c r="B4194" s="13" t="s">
        <v>7510</v>
      </c>
    </row>
    <row r="4195" spans="1:2" ht="18" customHeight="1" x14ac:dyDescent="0.3">
      <c r="A4195" s="12" t="s">
        <v>7511</v>
      </c>
      <c r="B4195" s="13" t="s">
        <v>7512</v>
      </c>
    </row>
    <row r="4196" spans="1:2" ht="18" customHeight="1" x14ac:dyDescent="0.3">
      <c r="A4196" s="12" t="s">
        <v>7513</v>
      </c>
      <c r="B4196" s="13" t="s">
        <v>7514</v>
      </c>
    </row>
    <row r="4197" spans="1:2" ht="18" customHeight="1" x14ac:dyDescent="0.3">
      <c r="A4197" s="12" t="s">
        <v>7515</v>
      </c>
      <c r="B4197" s="13" t="s">
        <v>7516</v>
      </c>
    </row>
    <row r="4198" spans="1:2" ht="18" customHeight="1" x14ac:dyDescent="0.3">
      <c r="A4198" s="12" t="s">
        <v>7517</v>
      </c>
      <c r="B4198" s="13" t="s">
        <v>7518</v>
      </c>
    </row>
    <row r="4199" spans="1:2" ht="18" customHeight="1" x14ac:dyDescent="0.3">
      <c r="A4199" s="12" t="s">
        <v>7519</v>
      </c>
      <c r="B4199" s="13" t="s">
        <v>7518</v>
      </c>
    </row>
    <row r="4200" spans="1:2" ht="18" customHeight="1" x14ac:dyDescent="0.3">
      <c r="A4200" s="14">
        <v>53</v>
      </c>
      <c r="B4200" s="13" t="s">
        <v>7520</v>
      </c>
    </row>
    <row r="4201" spans="1:2" ht="18" customHeight="1" x14ac:dyDescent="0.3">
      <c r="A4201" s="14" t="s">
        <v>7521</v>
      </c>
      <c r="B4201" s="13" t="s">
        <v>7522</v>
      </c>
    </row>
    <row r="4202" spans="1:2" ht="18" customHeight="1" x14ac:dyDescent="0.3">
      <c r="A4202" s="14" t="s">
        <v>7523</v>
      </c>
      <c r="B4202" s="13" t="s">
        <v>7522</v>
      </c>
    </row>
    <row r="4203" spans="1:2" ht="18" customHeight="1" x14ac:dyDescent="0.3">
      <c r="A4203" s="14" t="s">
        <v>7524</v>
      </c>
      <c r="B4203" s="13" t="s">
        <v>7522</v>
      </c>
    </row>
    <row r="4204" spans="1:2" ht="18" customHeight="1" x14ac:dyDescent="0.3">
      <c r="A4204" s="14" t="s">
        <v>7525</v>
      </c>
      <c r="B4204" s="13" t="s">
        <v>7526</v>
      </c>
    </row>
    <row r="4205" spans="1:2" ht="18" customHeight="1" x14ac:dyDescent="0.3">
      <c r="A4205" s="14" t="s">
        <v>7527</v>
      </c>
      <c r="B4205" s="13" t="s">
        <v>7528</v>
      </c>
    </row>
    <row r="4206" spans="1:2" ht="18" customHeight="1" x14ac:dyDescent="0.3">
      <c r="A4206" s="14" t="s">
        <v>7529</v>
      </c>
      <c r="B4206" s="13" t="s">
        <v>7530</v>
      </c>
    </row>
    <row r="4207" spans="1:2" ht="18" customHeight="1" x14ac:dyDescent="0.3">
      <c r="A4207" s="14" t="s">
        <v>7531</v>
      </c>
      <c r="B4207" s="13" t="s">
        <v>7532</v>
      </c>
    </row>
    <row r="4208" spans="1:2" ht="18" customHeight="1" x14ac:dyDescent="0.3">
      <c r="A4208" s="14" t="s">
        <v>7533</v>
      </c>
      <c r="B4208" s="13" t="s">
        <v>7534</v>
      </c>
    </row>
    <row r="4209" spans="1:2" ht="18" customHeight="1" x14ac:dyDescent="0.3">
      <c r="A4209" s="14" t="s">
        <v>7535</v>
      </c>
      <c r="B4209" s="13" t="s">
        <v>7536</v>
      </c>
    </row>
    <row r="4210" spans="1:2" ht="18" customHeight="1" x14ac:dyDescent="0.3">
      <c r="A4210" s="14" t="s">
        <v>7537</v>
      </c>
      <c r="B4210" s="13" t="s">
        <v>7536</v>
      </c>
    </row>
    <row r="4211" spans="1:2" ht="18" customHeight="1" x14ac:dyDescent="0.3">
      <c r="A4211" s="12" t="s">
        <v>7538</v>
      </c>
      <c r="B4211" s="13" t="s">
        <v>7536</v>
      </c>
    </row>
    <row r="4212" spans="1:2" ht="18" customHeight="1" x14ac:dyDescent="0.3">
      <c r="A4212" s="12" t="s">
        <v>7539</v>
      </c>
      <c r="B4212" s="13" t="s">
        <v>7540</v>
      </c>
    </row>
    <row r="4213" spans="1:2" ht="20.100000000000001" customHeight="1" x14ac:dyDescent="0.3">
      <c r="A4213" s="12" t="s">
        <v>7541</v>
      </c>
      <c r="B4213" s="13" t="s">
        <v>7542</v>
      </c>
    </row>
    <row r="4214" spans="1:2" ht="17.100000000000001" customHeight="1" x14ac:dyDescent="0.3">
      <c r="A4214" s="12" t="s">
        <v>7543</v>
      </c>
      <c r="B4214" s="13" t="s">
        <v>7544</v>
      </c>
    </row>
    <row r="4215" spans="1:2" ht="17.100000000000001" customHeight="1" x14ac:dyDescent="0.3">
      <c r="A4215" s="12" t="s">
        <v>7545</v>
      </c>
      <c r="B4215" s="13" t="s">
        <v>7546</v>
      </c>
    </row>
    <row r="4216" spans="1:2" ht="17.100000000000001" customHeight="1" x14ac:dyDescent="0.3">
      <c r="A4216" s="14">
        <v>55</v>
      </c>
      <c r="B4216" s="13" t="s">
        <v>7547</v>
      </c>
    </row>
    <row r="4217" spans="1:2" ht="17.100000000000001" customHeight="1" x14ac:dyDescent="0.3">
      <c r="A4217" s="14" t="s">
        <v>7548</v>
      </c>
      <c r="B4217" s="13" t="s">
        <v>7549</v>
      </c>
    </row>
    <row r="4218" spans="1:2" ht="17.100000000000001" customHeight="1" x14ac:dyDescent="0.3">
      <c r="A4218" s="14" t="s">
        <v>7550</v>
      </c>
      <c r="B4218" s="13" t="s">
        <v>7549</v>
      </c>
    </row>
    <row r="4219" spans="1:2" ht="27.9" customHeight="1" x14ac:dyDescent="0.3">
      <c r="A4219" s="14" t="s">
        <v>7551</v>
      </c>
      <c r="B4219" s="13" t="s">
        <v>7552</v>
      </c>
    </row>
    <row r="4220" spans="1:2" ht="27.9" customHeight="1" x14ac:dyDescent="0.3">
      <c r="A4220" s="14" t="s">
        <v>7553</v>
      </c>
      <c r="B4220" s="13" t="s">
        <v>7552</v>
      </c>
    </row>
    <row r="4221" spans="1:2" ht="17.100000000000001" customHeight="1" x14ac:dyDescent="0.3">
      <c r="A4221" s="14" t="s">
        <v>7554</v>
      </c>
      <c r="B4221" s="13" t="s">
        <v>7555</v>
      </c>
    </row>
    <row r="4222" spans="1:2" ht="17.100000000000001" customHeight="1" x14ac:dyDescent="0.3">
      <c r="A4222" s="14" t="s">
        <v>7556</v>
      </c>
      <c r="B4222" s="13" t="s">
        <v>7555</v>
      </c>
    </row>
    <row r="4223" spans="1:2" ht="17.100000000000001" customHeight="1" x14ac:dyDescent="0.3">
      <c r="A4223" s="12" t="s">
        <v>7557</v>
      </c>
      <c r="B4223" s="13" t="s">
        <v>7555</v>
      </c>
    </row>
    <row r="4224" spans="1:2" ht="27.9" customHeight="1" x14ac:dyDescent="0.3">
      <c r="A4224" s="12" t="s">
        <v>7558</v>
      </c>
      <c r="B4224" s="13" t="s">
        <v>7559</v>
      </c>
    </row>
    <row r="4225" spans="1:2" ht="27.9" customHeight="1" x14ac:dyDescent="0.3">
      <c r="A4225" s="12" t="s">
        <v>7560</v>
      </c>
      <c r="B4225" s="13" t="s">
        <v>7561</v>
      </c>
    </row>
    <row r="4226" spans="1:2" ht="17.100000000000001" customHeight="1" x14ac:dyDescent="0.3">
      <c r="A4226" s="12" t="s">
        <v>7562</v>
      </c>
      <c r="B4226" s="13" t="s">
        <v>7563</v>
      </c>
    </row>
    <row r="4227" spans="1:2" ht="17.100000000000001" customHeight="1" x14ac:dyDescent="0.3">
      <c r="A4227" s="14" t="s">
        <v>7564</v>
      </c>
      <c r="B4227" s="13" t="s">
        <v>7565</v>
      </c>
    </row>
    <row r="4228" spans="1:2" ht="17.100000000000001" customHeight="1" x14ac:dyDescent="0.3">
      <c r="A4228" s="14" t="s">
        <v>7566</v>
      </c>
      <c r="B4228" s="13" t="s">
        <v>7565</v>
      </c>
    </row>
    <row r="4229" spans="1:2" ht="17.100000000000001" customHeight="1" x14ac:dyDescent="0.3">
      <c r="A4229" s="12" t="s">
        <v>7567</v>
      </c>
      <c r="B4229" s="13" t="s">
        <v>7565</v>
      </c>
    </row>
    <row r="4230" spans="1:2" ht="17.100000000000001" customHeight="1" x14ac:dyDescent="0.3">
      <c r="A4230" s="12" t="s">
        <v>7568</v>
      </c>
      <c r="B4230" s="13" t="s">
        <v>7569</v>
      </c>
    </row>
    <row r="4231" spans="1:2" ht="17.100000000000001" customHeight="1" x14ac:dyDescent="0.3">
      <c r="A4231" s="12" t="s">
        <v>7570</v>
      </c>
      <c r="B4231" s="13" t="s">
        <v>7571</v>
      </c>
    </row>
    <row r="4232" spans="1:2" ht="17.100000000000001" customHeight="1" x14ac:dyDescent="0.3">
      <c r="A4232" s="14" t="s">
        <v>7572</v>
      </c>
      <c r="B4232" s="13" t="s">
        <v>7573</v>
      </c>
    </row>
    <row r="4233" spans="1:2" ht="17.100000000000001" customHeight="1" x14ac:dyDescent="0.3">
      <c r="A4233" s="14" t="s">
        <v>7574</v>
      </c>
      <c r="B4233" s="13" t="s">
        <v>7573</v>
      </c>
    </row>
    <row r="4234" spans="1:2" ht="17.100000000000001" customHeight="1" x14ac:dyDescent="0.3">
      <c r="A4234" s="12" t="s">
        <v>7575</v>
      </c>
      <c r="B4234" s="13" t="s">
        <v>7573</v>
      </c>
    </row>
    <row r="4235" spans="1:2" ht="17.100000000000001" customHeight="1" x14ac:dyDescent="0.3">
      <c r="A4235" s="12" t="s">
        <v>7576</v>
      </c>
      <c r="B4235" s="13" t="s">
        <v>7577</v>
      </c>
    </row>
    <row r="4236" spans="1:2" ht="17.100000000000001" customHeight="1" x14ac:dyDescent="0.3">
      <c r="A4236" s="12" t="s">
        <v>7578</v>
      </c>
      <c r="B4236" s="13" t="s">
        <v>7579</v>
      </c>
    </row>
    <row r="4237" spans="1:2" ht="17.100000000000001" customHeight="1" x14ac:dyDescent="0.3">
      <c r="A4237" s="12" t="s">
        <v>7580</v>
      </c>
      <c r="B4237" s="13" t="s">
        <v>7581</v>
      </c>
    </row>
    <row r="4238" spans="1:2" ht="17.100000000000001" customHeight="1" x14ac:dyDescent="0.3">
      <c r="A4238" s="12" t="s">
        <v>7582</v>
      </c>
      <c r="B4238" s="13" t="s">
        <v>7583</v>
      </c>
    </row>
    <row r="4239" spans="1:2" ht="17.100000000000001" customHeight="1" x14ac:dyDescent="0.3">
      <c r="A4239" s="14">
        <v>56</v>
      </c>
      <c r="B4239" s="13" t="s">
        <v>7584</v>
      </c>
    </row>
    <row r="4240" spans="1:2" ht="17.100000000000001" customHeight="1" x14ac:dyDescent="0.3">
      <c r="A4240" s="14" t="s">
        <v>7585</v>
      </c>
      <c r="B4240" s="13" t="s">
        <v>7586</v>
      </c>
    </row>
    <row r="4241" spans="1:2" ht="17.100000000000001" customHeight="1" x14ac:dyDescent="0.3">
      <c r="A4241" s="14" t="s">
        <v>7587</v>
      </c>
      <c r="B4241" s="13" t="s">
        <v>7586</v>
      </c>
    </row>
    <row r="4242" spans="1:2" ht="17.100000000000001" customHeight="1" x14ac:dyDescent="0.3">
      <c r="A4242" s="14" t="s">
        <v>7588</v>
      </c>
      <c r="B4242" s="13" t="s">
        <v>7586</v>
      </c>
    </row>
    <row r="4243" spans="1:2" ht="17.100000000000001" customHeight="1" x14ac:dyDescent="0.3">
      <c r="A4243" s="14" t="s">
        <v>7589</v>
      </c>
      <c r="B4243" s="13" t="s">
        <v>7590</v>
      </c>
    </row>
    <row r="4244" spans="1:2" ht="17.100000000000001" customHeight="1" x14ac:dyDescent="0.3">
      <c r="A4244" s="14" t="s">
        <v>7591</v>
      </c>
      <c r="B4244" s="13" t="s">
        <v>7592</v>
      </c>
    </row>
    <row r="4245" spans="1:2" ht="17.100000000000001" customHeight="1" x14ac:dyDescent="0.3">
      <c r="A4245" s="14" t="s">
        <v>7593</v>
      </c>
      <c r="B4245" s="13" t="s">
        <v>7594</v>
      </c>
    </row>
    <row r="4246" spans="1:2" ht="17.100000000000001" customHeight="1" x14ac:dyDescent="0.3">
      <c r="A4246" s="14" t="s">
        <v>7595</v>
      </c>
      <c r="B4246" s="13" t="s">
        <v>7596</v>
      </c>
    </row>
    <row r="4247" spans="1:2" ht="17.100000000000001" customHeight="1" x14ac:dyDescent="0.3">
      <c r="A4247" s="14" t="s">
        <v>7597</v>
      </c>
      <c r="B4247" s="13" t="s">
        <v>7598</v>
      </c>
    </row>
    <row r="4248" spans="1:2" ht="17.100000000000001" customHeight="1" x14ac:dyDescent="0.3">
      <c r="A4248" s="14" t="s">
        <v>7599</v>
      </c>
      <c r="B4248" s="13" t="s">
        <v>7600</v>
      </c>
    </row>
    <row r="4249" spans="1:2" ht="17.100000000000001" customHeight="1" x14ac:dyDescent="0.3">
      <c r="A4249" s="12" t="s">
        <v>7601</v>
      </c>
      <c r="B4249" s="13" t="s">
        <v>7600</v>
      </c>
    </row>
    <row r="4250" spans="1:2" ht="21" customHeight="1" x14ac:dyDescent="0.3">
      <c r="A4250" s="12" t="s">
        <v>7602</v>
      </c>
      <c r="B4250" s="13" t="s">
        <v>7603</v>
      </c>
    </row>
    <row r="4251" spans="1:2" ht="18" customHeight="1" x14ac:dyDescent="0.3">
      <c r="A4251" s="12" t="s">
        <v>7604</v>
      </c>
      <c r="B4251" s="13" t="s">
        <v>7605</v>
      </c>
    </row>
    <row r="4252" spans="1:2" ht="18" customHeight="1" x14ac:dyDescent="0.3">
      <c r="A4252" s="14" t="s">
        <v>7606</v>
      </c>
      <c r="B4252" s="13" t="s">
        <v>7607</v>
      </c>
    </row>
    <row r="4253" spans="1:2" ht="18" customHeight="1" x14ac:dyDescent="0.3">
      <c r="A4253" s="12" t="s">
        <v>7608</v>
      </c>
      <c r="B4253" s="13" t="s">
        <v>7609</v>
      </c>
    </row>
    <row r="4254" spans="1:2" ht="18" customHeight="1" x14ac:dyDescent="0.3">
      <c r="A4254" s="12" t="s">
        <v>7610</v>
      </c>
      <c r="B4254" s="13" t="s">
        <v>7611</v>
      </c>
    </row>
    <row r="4255" spans="1:2" ht="18" customHeight="1" x14ac:dyDescent="0.3">
      <c r="A4255" s="12" t="s">
        <v>7612</v>
      </c>
      <c r="B4255" s="13" t="s">
        <v>7613</v>
      </c>
    </row>
    <row r="4256" spans="1:2" ht="18" customHeight="1" x14ac:dyDescent="0.3">
      <c r="A4256" s="12" t="s">
        <v>7614</v>
      </c>
      <c r="B4256" s="13" t="s">
        <v>7615</v>
      </c>
    </row>
    <row r="4257" spans="1:2" ht="18" customHeight="1" x14ac:dyDescent="0.3">
      <c r="A4257" s="12" t="s">
        <v>7616</v>
      </c>
      <c r="B4257" s="13" t="s">
        <v>7615</v>
      </c>
    </row>
    <row r="4258" spans="1:2" ht="18" customHeight="1" x14ac:dyDescent="0.3">
      <c r="A4258" s="14" t="s">
        <v>7617</v>
      </c>
      <c r="B4258" s="13" t="s">
        <v>7618</v>
      </c>
    </row>
    <row r="4259" spans="1:2" ht="18" customHeight="1" x14ac:dyDescent="0.3">
      <c r="A4259" s="14" t="s">
        <v>7619</v>
      </c>
      <c r="B4259" s="13" t="s">
        <v>7618</v>
      </c>
    </row>
    <row r="4260" spans="1:2" ht="18" customHeight="1" x14ac:dyDescent="0.3">
      <c r="A4260" s="12" t="s">
        <v>7620</v>
      </c>
      <c r="B4260" s="13" t="s">
        <v>7618</v>
      </c>
    </row>
    <row r="4261" spans="1:2" ht="18" customHeight="1" x14ac:dyDescent="0.3">
      <c r="A4261" s="12" t="s">
        <v>7621</v>
      </c>
      <c r="B4261" s="13" t="s">
        <v>7618</v>
      </c>
    </row>
    <row r="4262" spans="1:2" ht="18" customHeight="1" x14ac:dyDescent="0.3">
      <c r="A4262" s="12" t="s">
        <v>7622</v>
      </c>
      <c r="B4262" s="13" t="s">
        <v>7623</v>
      </c>
    </row>
    <row r="4263" spans="1:2" ht="18" customHeight="1" x14ac:dyDescent="0.3">
      <c r="A4263" s="14">
        <v>58</v>
      </c>
      <c r="B4263" s="13" t="s">
        <v>7624</v>
      </c>
    </row>
    <row r="4264" spans="1:2" ht="18" customHeight="1" x14ac:dyDescent="0.3">
      <c r="A4264" s="14" t="s">
        <v>7625</v>
      </c>
      <c r="B4264" s="13" t="s">
        <v>7626</v>
      </c>
    </row>
    <row r="4265" spans="1:2" ht="18" customHeight="1" x14ac:dyDescent="0.3">
      <c r="A4265" s="14" t="s">
        <v>7627</v>
      </c>
      <c r="B4265" s="13" t="s">
        <v>7628</v>
      </c>
    </row>
    <row r="4266" spans="1:2" ht="18" customHeight="1" x14ac:dyDescent="0.3">
      <c r="A4266" s="14" t="s">
        <v>7629</v>
      </c>
      <c r="B4266" s="13" t="s">
        <v>7630</v>
      </c>
    </row>
    <row r="4267" spans="1:2" ht="18" customHeight="1" x14ac:dyDescent="0.3">
      <c r="A4267" s="14" t="s">
        <v>7631</v>
      </c>
      <c r="B4267" s="13" t="s">
        <v>7632</v>
      </c>
    </row>
    <row r="4268" spans="1:2" ht="18" customHeight="1" x14ac:dyDescent="0.3">
      <c r="A4268" s="14" t="s">
        <v>7633</v>
      </c>
      <c r="B4268" s="13" t="s">
        <v>7634</v>
      </c>
    </row>
    <row r="4269" spans="1:2" ht="18" customHeight="1" x14ac:dyDescent="0.3">
      <c r="A4269" s="14" t="s">
        <v>7635</v>
      </c>
      <c r="B4269" s="13" t="s">
        <v>7636</v>
      </c>
    </row>
    <row r="4270" spans="1:2" ht="18" customHeight="1" x14ac:dyDescent="0.3">
      <c r="A4270" s="14" t="s">
        <v>7637</v>
      </c>
      <c r="B4270" s="13" t="s">
        <v>7638</v>
      </c>
    </row>
    <row r="4271" spans="1:2" ht="18" customHeight="1" x14ac:dyDescent="0.3">
      <c r="A4271" s="14" t="s">
        <v>7639</v>
      </c>
      <c r="B4271" s="13" t="s">
        <v>7640</v>
      </c>
    </row>
    <row r="4272" spans="1:2" ht="18" customHeight="1" x14ac:dyDescent="0.3">
      <c r="A4272" s="14" t="s">
        <v>7641</v>
      </c>
      <c r="B4272" s="13" t="s">
        <v>7642</v>
      </c>
    </row>
    <row r="4273" spans="1:2" ht="18" customHeight="1" x14ac:dyDescent="0.3">
      <c r="A4273" s="14" t="s">
        <v>7643</v>
      </c>
      <c r="B4273" s="13" t="s">
        <v>7644</v>
      </c>
    </row>
    <row r="4274" spans="1:2" ht="18" customHeight="1" x14ac:dyDescent="0.3">
      <c r="A4274" s="14" t="s">
        <v>7645</v>
      </c>
      <c r="B4274" s="13" t="s">
        <v>7646</v>
      </c>
    </row>
    <row r="4275" spans="1:2" ht="18" customHeight="1" x14ac:dyDescent="0.3">
      <c r="A4275" s="14" t="s">
        <v>7647</v>
      </c>
      <c r="B4275" s="13" t="s">
        <v>7646</v>
      </c>
    </row>
    <row r="4276" spans="1:2" ht="18" customHeight="1" x14ac:dyDescent="0.3">
      <c r="A4276" s="14" t="s">
        <v>7648</v>
      </c>
      <c r="B4276" s="13" t="s">
        <v>7649</v>
      </c>
    </row>
    <row r="4277" spans="1:2" ht="18" customHeight="1" x14ac:dyDescent="0.3">
      <c r="A4277" s="14" t="s">
        <v>7650</v>
      </c>
      <c r="B4277" s="13" t="s">
        <v>7649</v>
      </c>
    </row>
    <row r="4278" spans="1:2" ht="18" customHeight="1" x14ac:dyDescent="0.3">
      <c r="A4278" s="14" t="s">
        <v>7651</v>
      </c>
      <c r="B4278" s="13" t="s">
        <v>7652</v>
      </c>
    </row>
    <row r="4279" spans="1:2" ht="18" customHeight="1" x14ac:dyDescent="0.3">
      <c r="A4279" s="12" t="s">
        <v>7653</v>
      </c>
      <c r="B4279" s="13" t="s">
        <v>7654</v>
      </c>
    </row>
    <row r="4280" spans="1:2" ht="18" customHeight="1" x14ac:dyDescent="0.3">
      <c r="A4280" s="12" t="s">
        <v>7655</v>
      </c>
      <c r="B4280" s="13" t="s">
        <v>7656</v>
      </c>
    </row>
    <row r="4281" spans="1:2" ht="18" customHeight="1" x14ac:dyDescent="0.3">
      <c r="A4281" s="14" t="s">
        <v>7657</v>
      </c>
      <c r="B4281" s="13" t="s">
        <v>7658</v>
      </c>
    </row>
    <row r="4282" spans="1:2" ht="18" customHeight="1" x14ac:dyDescent="0.3">
      <c r="A4282" s="12" t="s">
        <v>7659</v>
      </c>
      <c r="B4282" s="13" t="s">
        <v>7658</v>
      </c>
    </row>
    <row r="4283" spans="1:2" ht="18" customHeight="1" x14ac:dyDescent="0.3">
      <c r="A4283" s="14" t="s">
        <v>7660</v>
      </c>
      <c r="B4283" s="13" t="s">
        <v>7661</v>
      </c>
    </row>
    <row r="4284" spans="1:2" ht="18" customHeight="1" x14ac:dyDescent="0.3">
      <c r="A4284" s="12" t="s">
        <v>7662</v>
      </c>
      <c r="B4284" s="13" t="s">
        <v>7661</v>
      </c>
    </row>
    <row r="4285" spans="1:2" ht="18" customHeight="1" x14ac:dyDescent="0.3">
      <c r="A4285" s="14" t="s">
        <v>7663</v>
      </c>
      <c r="B4285" s="13" t="s">
        <v>7664</v>
      </c>
    </row>
    <row r="4286" spans="1:2" ht="18" customHeight="1" x14ac:dyDescent="0.3">
      <c r="A4286" s="14" t="s">
        <v>7665</v>
      </c>
      <c r="B4286" s="13" t="s">
        <v>7666</v>
      </c>
    </row>
    <row r="4287" spans="1:2" ht="18" customHeight="1" x14ac:dyDescent="0.3">
      <c r="A4287" s="14" t="s">
        <v>7667</v>
      </c>
      <c r="B4287" s="13" t="s">
        <v>7666</v>
      </c>
    </row>
    <row r="4288" spans="1:2" ht="21" customHeight="1" x14ac:dyDescent="0.3">
      <c r="A4288" s="14" t="s">
        <v>7668</v>
      </c>
      <c r="B4288" s="13" t="s">
        <v>7669</v>
      </c>
    </row>
    <row r="4289" spans="1:2" ht="18" customHeight="1" x14ac:dyDescent="0.3">
      <c r="A4289" s="14" t="s">
        <v>7670</v>
      </c>
      <c r="B4289" s="13" t="s">
        <v>7669</v>
      </c>
    </row>
    <row r="4290" spans="1:2" ht="18" customHeight="1" x14ac:dyDescent="0.3">
      <c r="A4290" s="14" t="s">
        <v>7671</v>
      </c>
      <c r="B4290" s="13" t="s">
        <v>7672</v>
      </c>
    </row>
    <row r="4291" spans="1:2" ht="18" customHeight="1" x14ac:dyDescent="0.3">
      <c r="A4291" s="14" t="s">
        <v>7673</v>
      </c>
      <c r="B4291" s="13" t="s">
        <v>7672</v>
      </c>
    </row>
    <row r="4292" spans="1:2" ht="18" customHeight="1" x14ac:dyDescent="0.3">
      <c r="A4292" s="14" t="s">
        <v>7674</v>
      </c>
      <c r="B4292" s="13" t="s">
        <v>7675</v>
      </c>
    </row>
    <row r="4293" spans="1:2" ht="18" customHeight="1" x14ac:dyDescent="0.3">
      <c r="A4293" s="12" t="s">
        <v>7676</v>
      </c>
      <c r="B4293" s="13" t="s">
        <v>7675</v>
      </c>
    </row>
    <row r="4294" spans="1:2" ht="18" customHeight="1" x14ac:dyDescent="0.3">
      <c r="A4294" s="14" t="s">
        <v>7677</v>
      </c>
      <c r="B4294" s="13" t="s">
        <v>7678</v>
      </c>
    </row>
    <row r="4295" spans="1:2" ht="18" customHeight="1" x14ac:dyDescent="0.3">
      <c r="A4295" s="12" t="s">
        <v>7679</v>
      </c>
      <c r="B4295" s="13" t="s">
        <v>7680</v>
      </c>
    </row>
    <row r="4296" spans="1:2" ht="18" customHeight="1" x14ac:dyDescent="0.3">
      <c r="A4296" s="12" t="s">
        <v>7681</v>
      </c>
      <c r="B4296" s="13" t="s">
        <v>7680</v>
      </c>
    </row>
    <row r="4297" spans="1:2" ht="18" customHeight="1" x14ac:dyDescent="0.3">
      <c r="A4297" s="12" t="s">
        <v>7682</v>
      </c>
      <c r="B4297" s="13" t="s">
        <v>7683</v>
      </c>
    </row>
    <row r="4298" spans="1:2" ht="18" customHeight="1" x14ac:dyDescent="0.3">
      <c r="A4298" s="12" t="s">
        <v>7684</v>
      </c>
      <c r="B4298" s="13" t="s">
        <v>7683</v>
      </c>
    </row>
    <row r="4299" spans="1:2" ht="18" customHeight="1" x14ac:dyDescent="0.3">
      <c r="A4299" s="12" t="s">
        <v>7685</v>
      </c>
      <c r="B4299" s="13" t="s">
        <v>7686</v>
      </c>
    </row>
    <row r="4300" spans="1:2" ht="18" customHeight="1" x14ac:dyDescent="0.3">
      <c r="A4300" s="12" t="s">
        <v>7687</v>
      </c>
      <c r="B4300" s="13" t="s">
        <v>7688</v>
      </c>
    </row>
    <row r="4301" spans="1:2" ht="18" customHeight="1" x14ac:dyDescent="0.3">
      <c r="A4301" s="12" t="s">
        <v>7689</v>
      </c>
      <c r="B4301" s="13" t="s">
        <v>7690</v>
      </c>
    </row>
    <row r="4302" spans="1:2" ht="18" customHeight="1" x14ac:dyDescent="0.3">
      <c r="A4302" s="14" t="s">
        <v>7691</v>
      </c>
      <c r="B4302" s="13" t="s">
        <v>7692</v>
      </c>
    </row>
    <row r="4303" spans="1:2" ht="18" customHeight="1" x14ac:dyDescent="0.3">
      <c r="A4303" s="12" t="s">
        <v>7693</v>
      </c>
      <c r="B4303" s="13" t="s">
        <v>7694</v>
      </c>
    </row>
    <row r="4304" spans="1:2" ht="18" customHeight="1" x14ac:dyDescent="0.3">
      <c r="A4304" s="12" t="s">
        <v>7695</v>
      </c>
      <c r="B4304" s="13" t="s">
        <v>7696</v>
      </c>
    </row>
    <row r="4305" spans="1:2" ht="18" customHeight="1" x14ac:dyDescent="0.3">
      <c r="A4305" s="12" t="s">
        <v>7697</v>
      </c>
      <c r="B4305" s="13" t="s">
        <v>7698</v>
      </c>
    </row>
    <row r="4306" spans="1:2" ht="18" customHeight="1" x14ac:dyDescent="0.3">
      <c r="A4306" s="12" t="s">
        <v>7699</v>
      </c>
      <c r="B4306" s="13" t="s">
        <v>7700</v>
      </c>
    </row>
    <row r="4307" spans="1:2" ht="18" customHeight="1" x14ac:dyDescent="0.3">
      <c r="A4307" s="12" t="s">
        <v>7701</v>
      </c>
      <c r="B4307" s="13" t="s">
        <v>7702</v>
      </c>
    </row>
    <row r="4308" spans="1:2" ht="18" customHeight="1" x14ac:dyDescent="0.3">
      <c r="A4308" s="12" t="s">
        <v>7703</v>
      </c>
      <c r="B4308" s="13" t="s">
        <v>7702</v>
      </c>
    </row>
    <row r="4309" spans="1:2" ht="18" customHeight="1" x14ac:dyDescent="0.3">
      <c r="A4309" s="12" t="s">
        <v>7704</v>
      </c>
      <c r="B4309" s="13" t="s">
        <v>7705</v>
      </c>
    </row>
    <row r="4310" spans="1:2" ht="18" customHeight="1" x14ac:dyDescent="0.3">
      <c r="A4310" s="12" t="s">
        <v>7706</v>
      </c>
      <c r="B4310" s="13" t="s">
        <v>7707</v>
      </c>
    </row>
    <row r="4311" spans="1:2" ht="18" customHeight="1" x14ac:dyDescent="0.3">
      <c r="A4311" s="12" t="s">
        <v>7708</v>
      </c>
      <c r="B4311" s="13" t="s">
        <v>7709</v>
      </c>
    </row>
    <row r="4312" spans="1:2" ht="18" customHeight="1" x14ac:dyDescent="0.3">
      <c r="A4312" s="12" t="s">
        <v>7710</v>
      </c>
      <c r="B4312" s="13" t="s">
        <v>7711</v>
      </c>
    </row>
    <row r="4313" spans="1:2" ht="18" customHeight="1" x14ac:dyDescent="0.3">
      <c r="A4313" s="12" t="s">
        <v>7712</v>
      </c>
      <c r="B4313" s="13" t="s">
        <v>7711</v>
      </c>
    </row>
    <row r="4314" spans="1:2" ht="18" customHeight="1" x14ac:dyDescent="0.3">
      <c r="A4314" s="14" t="s">
        <v>7713</v>
      </c>
      <c r="B4314" s="13" t="s">
        <v>7714</v>
      </c>
    </row>
    <row r="4315" spans="1:2" ht="18" customHeight="1" x14ac:dyDescent="0.3">
      <c r="A4315" s="12" t="s">
        <v>7715</v>
      </c>
      <c r="B4315" s="13" t="s">
        <v>7716</v>
      </c>
    </row>
    <row r="4316" spans="1:2" ht="18" customHeight="1" x14ac:dyDescent="0.3">
      <c r="A4316" s="12" t="s">
        <v>7717</v>
      </c>
      <c r="B4316" s="13" t="s">
        <v>7718</v>
      </c>
    </row>
    <row r="4317" spans="1:2" ht="18" customHeight="1" x14ac:dyDescent="0.3">
      <c r="A4317" s="12" t="s">
        <v>7719</v>
      </c>
      <c r="B4317" s="13" t="s">
        <v>7720</v>
      </c>
    </row>
    <row r="4318" spans="1:2" ht="18" customHeight="1" x14ac:dyDescent="0.3">
      <c r="A4318" s="12" t="s">
        <v>7721</v>
      </c>
      <c r="B4318" s="13" t="s">
        <v>7722</v>
      </c>
    </row>
    <row r="4319" spans="1:2" ht="29.1" customHeight="1" x14ac:dyDescent="0.3">
      <c r="A4319" s="12" t="s">
        <v>7723</v>
      </c>
      <c r="B4319" s="13" t="s">
        <v>7724</v>
      </c>
    </row>
    <row r="4320" spans="1:2" ht="18" customHeight="1" x14ac:dyDescent="0.3">
      <c r="A4320" s="12" t="s">
        <v>7725</v>
      </c>
      <c r="B4320" s="13" t="s">
        <v>7726</v>
      </c>
    </row>
    <row r="4321" spans="1:2" ht="18" customHeight="1" x14ac:dyDescent="0.3">
      <c r="A4321" s="12" t="s">
        <v>7727</v>
      </c>
      <c r="B4321" s="13" t="s">
        <v>7728</v>
      </c>
    </row>
    <row r="4322" spans="1:2" ht="18" customHeight="1" x14ac:dyDescent="0.3">
      <c r="A4322" s="12" t="s">
        <v>7729</v>
      </c>
      <c r="B4322" s="13" t="s">
        <v>7730</v>
      </c>
    </row>
    <row r="4323" spans="1:2" ht="18" customHeight="1" x14ac:dyDescent="0.3">
      <c r="A4323" s="12" t="s">
        <v>7731</v>
      </c>
      <c r="B4323" s="13" t="s">
        <v>7732</v>
      </c>
    </row>
    <row r="4324" spans="1:2" ht="18" customHeight="1" x14ac:dyDescent="0.3">
      <c r="A4324" s="12" t="s">
        <v>7733</v>
      </c>
      <c r="B4324" s="13" t="s">
        <v>7734</v>
      </c>
    </row>
    <row r="4325" spans="1:2" ht="20.100000000000001" customHeight="1" x14ac:dyDescent="0.3">
      <c r="A4325" s="12" t="s">
        <v>7735</v>
      </c>
      <c r="B4325" s="13" t="s">
        <v>7736</v>
      </c>
    </row>
    <row r="4326" spans="1:2" ht="17.100000000000001" customHeight="1" x14ac:dyDescent="0.3">
      <c r="A4326" s="12" t="s">
        <v>7737</v>
      </c>
      <c r="B4326" s="13" t="s">
        <v>7736</v>
      </c>
    </row>
    <row r="4327" spans="1:2" ht="17.100000000000001" customHeight="1" x14ac:dyDescent="0.3">
      <c r="A4327" s="14" t="s">
        <v>7738</v>
      </c>
      <c r="B4327" s="13" t="s">
        <v>7739</v>
      </c>
    </row>
    <row r="4328" spans="1:2" ht="17.100000000000001" customHeight="1" x14ac:dyDescent="0.3">
      <c r="A4328" s="14" t="s">
        <v>7740</v>
      </c>
      <c r="B4328" s="13" t="s">
        <v>7741</v>
      </c>
    </row>
    <row r="4329" spans="1:2" ht="17.100000000000001" customHeight="1" x14ac:dyDescent="0.3">
      <c r="A4329" s="12" t="s">
        <v>7742</v>
      </c>
      <c r="B4329" s="13" t="s">
        <v>7743</v>
      </c>
    </row>
    <row r="4330" spans="1:2" ht="17.100000000000001" customHeight="1" x14ac:dyDescent="0.3">
      <c r="A4330" s="12" t="s">
        <v>7744</v>
      </c>
      <c r="B4330" s="13" t="s">
        <v>7743</v>
      </c>
    </row>
    <row r="4331" spans="1:2" ht="17.100000000000001" customHeight="1" x14ac:dyDescent="0.3">
      <c r="A4331" s="12" t="s">
        <v>7745</v>
      </c>
      <c r="B4331" s="13" t="s">
        <v>7746</v>
      </c>
    </row>
    <row r="4332" spans="1:2" ht="17.100000000000001" customHeight="1" x14ac:dyDescent="0.3">
      <c r="A4332" s="12" t="s">
        <v>7747</v>
      </c>
      <c r="B4332" s="13" t="s">
        <v>7746</v>
      </c>
    </row>
    <row r="4333" spans="1:2" ht="17.100000000000001" customHeight="1" x14ac:dyDescent="0.3">
      <c r="A4333" s="12" t="s">
        <v>7748</v>
      </c>
      <c r="B4333" s="13" t="s">
        <v>7749</v>
      </c>
    </row>
    <row r="4334" spans="1:2" ht="17.100000000000001" customHeight="1" x14ac:dyDescent="0.3">
      <c r="A4334" s="12" t="s">
        <v>7750</v>
      </c>
      <c r="B4334" s="13" t="s">
        <v>7749</v>
      </c>
    </row>
    <row r="4335" spans="1:2" ht="17.100000000000001" customHeight="1" x14ac:dyDescent="0.3">
      <c r="A4335" s="12" t="s">
        <v>7751</v>
      </c>
      <c r="B4335" s="13" t="s">
        <v>7752</v>
      </c>
    </row>
    <row r="4336" spans="1:2" ht="17.100000000000001" customHeight="1" x14ac:dyDescent="0.3">
      <c r="A4336" s="12" t="s">
        <v>7753</v>
      </c>
      <c r="B4336" s="13" t="s">
        <v>7752</v>
      </c>
    </row>
    <row r="4337" spans="1:2" ht="17.100000000000001" customHeight="1" x14ac:dyDescent="0.3">
      <c r="A4337" s="14" t="s">
        <v>7754</v>
      </c>
      <c r="B4337" s="13" t="s">
        <v>7755</v>
      </c>
    </row>
    <row r="4338" spans="1:2" ht="17.100000000000001" customHeight="1" x14ac:dyDescent="0.3">
      <c r="A4338" s="12" t="s">
        <v>7756</v>
      </c>
      <c r="B4338" s="13" t="s">
        <v>7757</v>
      </c>
    </row>
    <row r="4339" spans="1:2" ht="17.100000000000001" customHeight="1" x14ac:dyDescent="0.3">
      <c r="A4339" s="12" t="s">
        <v>7758</v>
      </c>
      <c r="B4339" s="13" t="s">
        <v>7759</v>
      </c>
    </row>
    <row r="4340" spans="1:2" ht="17.100000000000001" customHeight="1" x14ac:dyDescent="0.3">
      <c r="A4340" s="12" t="s">
        <v>7760</v>
      </c>
      <c r="B4340" s="13" t="s">
        <v>7761</v>
      </c>
    </row>
    <row r="4341" spans="1:2" ht="17.100000000000001" customHeight="1" x14ac:dyDescent="0.3">
      <c r="A4341" s="12" t="s">
        <v>7762</v>
      </c>
      <c r="B4341" s="13" t="s">
        <v>7763</v>
      </c>
    </row>
    <row r="4342" spans="1:2" ht="17.100000000000001" customHeight="1" x14ac:dyDescent="0.3">
      <c r="A4342" s="12" t="s">
        <v>7764</v>
      </c>
      <c r="B4342" s="13" t="s">
        <v>7765</v>
      </c>
    </row>
    <row r="4343" spans="1:2" ht="17.100000000000001" customHeight="1" x14ac:dyDescent="0.3">
      <c r="A4343" s="12" t="s">
        <v>7766</v>
      </c>
      <c r="B4343" s="13" t="s">
        <v>7767</v>
      </c>
    </row>
    <row r="4344" spans="1:2" ht="17.100000000000001" customHeight="1" x14ac:dyDescent="0.3">
      <c r="A4344" s="12" t="s">
        <v>7768</v>
      </c>
      <c r="B4344" s="13" t="s">
        <v>7769</v>
      </c>
    </row>
    <row r="4345" spans="1:2" ht="17.100000000000001" customHeight="1" x14ac:dyDescent="0.3">
      <c r="A4345" s="12" t="s">
        <v>7770</v>
      </c>
      <c r="B4345" s="13" t="s">
        <v>7771</v>
      </c>
    </row>
    <row r="4346" spans="1:2" ht="17.100000000000001" customHeight="1" x14ac:dyDescent="0.3">
      <c r="A4346" s="12" t="s">
        <v>7772</v>
      </c>
      <c r="B4346" s="13" t="s">
        <v>7773</v>
      </c>
    </row>
    <row r="4347" spans="1:2" ht="17.100000000000001" customHeight="1" x14ac:dyDescent="0.3">
      <c r="A4347" s="12" t="s">
        <v>7774</v>
      </c>
      <c r="B4347" s="13" t="s">
        <v>7775</v>
      </c>
    </row>
    <row r="4348" spans="1:2" ht="17.100000000000001" customHeight="1" x14ac:dyDescent="0.3">
      <c r="A4348" s="12" t="s">
        <v>7776</v>
      </c>
      <c r="B4348" s="13" t="s">
        <v>7777</v>
      </c>
    </row>
    <row r="4349" spans="1:2" ht="17.100000000000001" customHeight="1" x14ac:dyDescent="0.3">
      <c r="A4349" s="12" t="s">
        <v>7778</v>
      </c>
      <c r="B4349" s="13" t="s">
        <v>7779</v>
      </c>
    </row>
    <row r="4350" spans="1:2" ht="17.100000000000001" customHeight="1" x14ac:dyDescent="0.3">
      <c r="A4350" s="12" t="s">
        <v>7780</v>
      </c>
      <c r="B4350" s="13" t="s">
        <v>7779</v>
      </c>
    </row>
    <row r="4351" spans="1:2" ht="17.100000000000001" customHeight="1" x14ac:dyDescent="0.3">
      <c r="A4351" s="12" t="s">
        <v>7781</v>
      </c>
      <c r="B4351" s="13" t="s">
        <v>7782</v>
      </c>
    </row>
    <row r="4352" spans="1:2" ht="17.100000000000001" customHeight="1" x14ac:dyDescent="0.3">
      <c r="A4352" s="12" t="s">
        <v>7783</v>
      </c>
      <c r="B4352" s="13" t="s">
        <v>7782</v>
      </c>
    </row>
    <row r="4353" spans="1:2" ht="17.100000000000001" customHeight="1" x14ac:dyDescent="0.3">
      <c r="A4353" s="14">
        <v>59</v>
      </c>
      <c r="B4353" s="13" t="s">
        <v>7784</v>
      </c>
    </row>
    <row r="4354" spans="1:2" ht="17.100000000000001" customHeight="1" x14ac:dyDescent="0.3">
      <c r="A4354" s="14" t="s">
        <v>7785</v>
      </c>
      <c r="B4354" s="13" t="s">
        <v>7786</v>
      </c>
    </row>
    <row r="4355" spans="1:2" ht="17.100000000000001" customHeight="1" x14ac:dyDescent="0.3">
      <c r="A4355" s="14" t="s">
        <v>7787</v>
      </c>
      <c r="B4355" s="13" t="s">
        <v>7788</v>
      </c>
    </row>
    <row r="4356" spans="1:2" ht="17.100000000000001" customHeight="1" x14ac:dyDescent="0.3">
      <c r="A4356" s="14" t="s">
        <v>7789</v>
      </c>
      <c r="B4356" s="13" t="s">
        <v>7790</v>
      </c>
    </row>
    <row r="4357" spans="1:2" ht="17.100000000000001" customHeight="1" x14ac:dyDescent="0.3">
      <c r="A4357" s="14" t="s">
        <v>7791</v>
      </c>
      <c r="B4357" s="13" t="s">
        <v>7792</v>
      </c>
    </row>
    <row r="4358" spans="1:2" ht="17.100000000000001" customHeight="1" x14ac:dyDescent="0.3">
      <c r="A4358" s="14" t="s">
        <v>7793</v>
      </c>
      <c r="B4358" s="13" t="s">
        <v>7794</v>
      </c>
    </row>
    <row r="4359" spans="1:2" ht="17.100000000000001" customHeight="1" x14ac:dyDescent="0.3">
      <c r="A4359" s="14" t="s">
        <v>7795</v>
      </c>
      <c r="B4359" s="13" t="s">
        <v>7796</v>
      </c>
    </row>
    <row r="4360" spans="1:2" ht="17.100000000000001" customHeight="1" x14ac:dyDescent="0.3">
      <c r="A4360" s="14" t="s">
        <v>7797</v>
      </c>
      <c r="B4360" s="13" t="s">
        <v>7798</v>
      </c>
    </row>
    <row r="4361" spans="1:2" ht="17.100000000000001" customHeight="1" x14ac:dyDescent="0.3">
      <c r="A4361" s="14" t="s">
        <v>7799</v>
      </c>
      <c r="B4361" s="13" t="s">
        <v>7800</v>
      </c>
    </row>
    <row r="4362" spans="1:2" ht="17.100000000000001" customHeight="1" x14ac:dyDescent="0.3">
      <c r="A4362" s="14" t="s">
        <v>7801</v>
      </c>
      <c r="B4362" s="13" t="s">
        <v>7802</v>
      </c>
    </row>
    <row r="4363" spans="1:2" ht="17.100000000000001" customHeight="1" x14ac:dyDescent="0.3">
      <c r="A4363" s="14" t="s">
        <v>7803</v>
      </c>
      <c r="B4363" s="13" t="s">
        <v>7804</v>
      </c>
    </row>
    <row r="4364" spans="1:2" ht="21" customHeight="1" x14ac:dyDescent="0.3">
      <c r="A4364" s="14" t="s">
        <v>7805</v>
      </c>
      <c r="B4364" s="13" t="s">
        <v>7806</v>
      </c>
    </row>
    <row r="4365" spans="1:2" ht="18" customHeight="1" x14ac:dyDescent="0.3">
      <c r="A4365" s="14" t="s">
        <v>7807</v>
      </c>
      <c r="B4365" s="13" t="s">
        <v>7808</v>
      </c>
    </row>
    <row r="4366" spans="1:2" ht="18" customHeight="1" x14ac:dyDescent="0.3">
      <c r="A4366" s="14" t="s">
        <v>7809</v>
      </c>
      <c r="B4366" s="13" t="s">
        <v>7810</v>
      </c>
    </row>
    <row r="4367" spans="1:2" ht="18" customHeight="1" x14ac:dyDescent="0.3">
      <c r="A4367" s="14" t="s">
        <v>7811</v>
      </c>
      <c r="B4367" s="13" t="s">
        <v>7810</v>
      </c>
    </row>
    <row r="4368" spans="1:2" ht="18" customHeight="1" x14ac:dyDescent="0.3">
      <c r="A4368" s="14" t="s">
        <v>7812</v>
      </c>
      <c r="B4368" s="13" t="s">
        <v>7813</v>
      </c>
    </row>
    <row r="4369" spans="1:2" ht="18" customHeight="1" x14ac:dyDescent="0.3">
      <c r="A4369" s="14" t="s">
        <v>7814</v>
      </c>
      <c r="B4369" s="13" t="s">
        <v>7813</v>
      </c>
    </row>
    <row r="4370" spans="1:2" ht="18" customHeight="1" x14ac:dyDescent="0.3">
      <c r="A4370" s="14" t="s">
        <v>7815</v>
      </c>
      <c r="B4370" s="13" t="s">
        <v>7816</v>
      </c>
    </row>
    <row r="4371" spans="1:2" ht="18" customHeight="1" x14ac:dyDescent="0.3">
      <c r="A4371" s="14" t="s">
        <v>7817</v>
      </c>
      <c r="B4371" s="13" t="s">
        <v>7818</v>
      </c>
    </row>
    <row r="4372" spans="1:2" ht="18" customHeight="1" x14ac:dyDescent="0.3">
      <c r="A4372" s="14" t="s">
        <v>7819</v>
      </c>
      <c r="B4372" s="13" t="s">
        <v>7820</v>
      </c>
    </row>
    <row r="4373" spans="1:2" ht="18" customHeight="1" x14ac:dyDescent="0.3">
      <c r="A4373" s="14" t="s">
        <v>7821</v>
      </c>
      <c r="B4373" s="13" t="s">
        <v>7822</v>
      </c>
    </row>
    <row r="4374" spans="1:2" ht="18" customHeight="1" x14ac:dyDescent="0.3">
      <c r="A4374" s="14" t="s">
        <v>7823</v>
      </c>
      <c r="B4374" s="13" t="s">
        <v>7824</v>
      </c>
    </row>
    <row r="4375" spans="1:2" ht="18" customHeight="1" x14ac:dyDescent="0.3">
      <c r="A4375" s="14" t="s">
        <v>7825</v>
      </c>
      <c r="B4375" s="13" t="s">
        <v>7826</v>
      </c>
    </row>
    <row r="4376" spans="1:2" ht="18" customHeight="1" x14ac:dyDescent="0.3">
      <c r="A4376" s="14" t="s">
        <v>7827</v>
      </c>
      <c r="B4376" s="13" t="s">
        <v>7828</v>
      </c>
    </row>
    <row r="4377" spans="1:2" ht="18" customHeight="1" x14ac:dyDescent="0.3">
      <c r="A4377" s="14" t="s">
        <v>7829</v>
      </c>
      <c r="B4377" s="13" t="s">
        <v>7830</v>
      </c>
    </row>
    <row r="4378" spans="1:2" ht="18" customHeight="1" x14ac:dyDescent="0.3">
      <c r="A4378" s="14" t="s">
        <v>7831</v>
      </c>
      <c r="B4378" s="13" t="s">
        <v>7832</v>
      </c>
    </row>
    <row r="4379" spans="1:2" ht="18" customHeight="1" x14ac:dyDescent="0.3">
      <c r="A4379" s="12" t="s">
        <v>7833</v>
      </c>
      <c r="B4379" s="13" t="s">
        <v>7834</v>
      </c>
    </row>
    <row r="4380" spans="1:2" ht="18" customHeight="1" x14ac:dyDescent="0.3">
      <c r="A4380" s="12" t="s">
        <v>7835</v>
      </c>
      <c r="B4380" s="13" t="s">
        <v>7836</v>
      </c>
    </row>
    <row r="4381" spans="1:2" ht="18" customHeight="1" x14ac:dyDescent="0.3">
      <c r="A4381" s="12" t="s">
        <v>7837</v>
      </c>
      <c r="B4381" s="13" t="s">
        <v>7838</v>
      </c>
    </row>
    <row r="4382" spans="1:2" ht="18" customHeight="1" x14ac:dyDescent="0.3">
      <c r="A4382" s="14" t="s">
        <v>7839</v>
      </c>
      <c r="B4382" s="13" t="s">
        <v>7840</v>
      </c>
    </row>
    <row r="4383" spans="1:2" ht="18" customHeight="1" x14ac:dyDescent="0.3">
      <c r="A4383" s="12" t="s">
        <v>7841</v>
      </c>
      <c r="B4383" s="13" t="s">
        <v>7840</v>
      </c>
    </row>
    <row r="4384" spans="1:2" ht="18" customHeight="1" x14ac:dyDescent="0.3">
      <c r="A4384" s="12" t="s">
        <v>7842</v>
      </c>
      <c r="B4384" s="13" t="s">
        <v>7840</v>
      </c>
    </row>
    <row r="4385" spans="1:2" ht="18" customHeight="1" x14ac:dyDescent="0.3">
      <c r="A4385" s="14" t="s">
        <v>7843</v>
      </c>
      <c r="B4385" s="13" t="s">
        <v>7844</v>
      </c>
    </row>
    <row r="4386" spans="1:2" ht="18" customHeight="1" x14ac:dyDescent="0.3">
      <c r="A4386" s="14" t="s">
        <v>7845</v>
      </c>
      <c r="B4386" s="13" t="s">
        <v>7844</v>
      </c>
    </row>
    <row r="4387" spans="1:2" ht="18" customHeight="1" x14ac:dyDescent="0.3">
      <c r="A4387" s="12" t="s">
        <v>7846</v>
      </c>
      <c r="B4387" s="13" t="s">
        <v>7847</v>
      </c>
    </row>
    <row r="4388" spans="1:2" ht="18" customHeight="1" x14ac:dyDescent="0.3">
      <c r="A4388" s="12" t="s">
        <v>7848</v>
      </c>
      <c r="B4388" s="13" t="s">
        <v>7849</v>
      </c>
    </row>
    <row r="4389" spans="1:2" ht="18" customHeight="1" x14ac:dyDescent="0.3">
      <c r="A4389" s="12" t="s">
        <v>7850</v>
      </c>
      <c r="B4389" s="13" t="s">
        <v>7851</v>
      </c>
    </row>
    <row r="4390" spans="1:2" ht="18" customHeight="1" x14ac:dyDescent="0.3">
      <c r="A4390" s="12" t="s">
        <v>7852</v>
      </c>
      <c r="B4390" s="13" t="s">
        <v>7853</v>
      </c>
    </row>
    <row r="4391" spans="1:2" ht="18" customHeight="1" x14ac:dyDescent="0.3">
      <c r="A4391" s="12" t="s">
        <v>7854</v>
      </c>
      <c r="B4391" s="13" t="s">
        <v>7855</v>
      </c>
    </row>
    <row r="4392" spans="1:2" ht="18" customHeight="1" x14ac:dyDescent="0.3">
      <c r="A4392" s="12" t="s">
        <v>7856</v>
      </c>
      <c r="B4392" s="13" t="s">
        <v>7857</v>
      </c>
    </row>
    <row r="4393" spans="1:2" ht="18" customHeight="1" x14ac:dyDescent="0.3">
      <c r="A4393" s="12" t="s">
        <v>7858</v>
      </c>
      <c r="B4393" s="13" t="s">
        <v>7859</v>
      </c>
    </row>
    <row r="4394" spans="1:2" ht="18" customHeight="1" x14ac:dyDescent="0.3">
      <c r="A4394" s="12" t="s">
        <v>7860</v>
      </c>
      <c r="B4394" s="13" t="s">
        <v>7861</v>
      </c>
    </row>
    <row r="4395" spans="1:2" ht="18" customHeight="1" x14ac:dyDescent="0.3">
      <c r="A4395" s="12" t="s">
        <v>7862</v>
      </c>
      <c r="B4395" s="13" t="s">
        <v>7863</v>
      </c>
    </row>
    <row r="4396" spans="1:2" ht="18" customHeight="1" x14ac:dyDescent="0.3">
      <c r="A4396" s="12" t="s">
        <v>7864</v>
      </c>
      <c r="B4396" s="13" t="s">
        <v>7865</v>
      </c>
    </row>
    <row r="4397" spans="1:2" ht="18" customHeight="1" x14ac:dyDescent="0.3">
      <c r="A4397" s="12" t="s">
        <v>7866</v>
      </c>
      <c r="B4397" s="13" t="s">
        <v>7867</v>
      </c>
    </row>
    <row r="4398" spans="1:2" ht="18" customHeight="1" x14ac:dyDescent="0.3">
      <c r="A4398" s="12" t="s">
        <v>7868</v>
      </c>
      <c r="B4398" s="13" t="s">
        <v>7869</v>
      </c>
    </row>
    <row r="4399" spans="1:2" ht="18" customHeight="1" x14ac:dyDescent="0.3">
      <c r="A4399" s="12" t="s">
        <v>7870</v>
      </c>
      <c r="B4399" s="13" t="s">
        <v>7871</v>
      </c>
    </row>
    <row r="4400" spans="1:2" ht="18" customHeight="1" x14ac:dyDescent="0.3">
      <c r="A4400" s="12" t="s">
        <v>7872</v>
      </c>
      <c r="B4400" s="13" t="s">
        <v>7873</v>
      </c>
    </row>
    <row r="4401" spans="1:2" ht="18" customHeight="1" x14ac:dyDescent="0.3">
      <c r="A4401" s="12" t="s">
        <v>7874</v>
      </c>
      <c r="B4401" s="13" t="s">
        <v>7875</v>
      </c>
    </row>
    <row r="4402" spans="1:2" ht="21" customHeight="1" x14ac:dyDescent="0.3">
      <c r="A4402" s="12" t="s">
        <v>7876</v>
      </c>
      <c r="B4402" s="13" t="s">
        <v>7875</v>
      </c>
    </row>
    <row r="4403" spans="1:2" ht="18" customHeight="1" x14ac:dyDescent="0.3">
      <c r="A4403" s="14">
        <v>60</v>
      </c>
      <c r="B4403" s="13" t="s">
        <v>7877</v>
      </c>
    </row>
    <row r="4404" spans="1:2" ht="18" customHeight="1" x14ac:dyDescent="0.3">
      <c r="A4404" s="14" t="s">
        <v>7878</v>
      </c>
      <c r="B4404" s="13" t="s">
        <v>7879</v>
      </c>
    </row>
    <row r="4405" spans="1:2" ht="18" customHeight="1" x14ac:dyDescent="0.3">
      <c r="A4405" s="14" t="s">
        <v>7880</v>
      </c>
      <c r="B4405" s="13" t="s">
        <v>7879</v>
      </c>
    </row>
    <row r="4406" spans="1:2" ht="18" customHeight="1" x14ac:dyDescent="0.3">
      <c r="A4406" s="14" t="s">
        <v>7881</v>
      </c>
      <c r="B4406" s="13" t="s">
        <v>7882</v>
      </c>
    </row>
    <row r="4407" spans="1:2" ht="18" customHeight="1" x14ac:dyDescent="0.3">
      <c r="A4407" s="14" t="s">
        <v>7883</v>
      </c>
      <c r="B4407" s="13" t="s">
        <v>7884</v>
      </c>
    </row>
    <row r="4408" spans="1:2" ht="18" customHeight="1" x14ac:dyDescent="0.3">
      <c r="A4408" s="14" t="s">
        <v>7885</v>
      </c>
      <c r="B4408" s="13" t="s">
        <v>7886</v>
      </c>
    </row>
    <row r="4409" spans="1:2" ht="18" customHeight="1" x14ac:dyDescent="0.3">
      <c r="A4409" s="14" t="s">
        <v>7887</v>
      </c>
      <c r="B4409" s="13" t="s">
        <v>7888</v>
      </c>
    </row>
    <row r="4410" spans="1:2" ht="18" customHeight="1" x14ac:dyDescent="0.3">
      <c r="A4410" s="14" t="s">
        <v>7889</v>
      </c>
      <c r="B4410" s="13" t="s">
        <v>7888</v>
      </c>
    </row>
    <row r="4411" spans="1:2" ht="18" customHeight="1" x14ac:dyDescent="0.3">
      <c r="A4411" s="14" t="s">
        <v>7890</v>
      </c>
      <c r="B4411" s="13" t="s">
        <v>7891</v>
      </c>
    </row>
    <row r="4412" spans="1:2" ht="18" customHeight="1" x14ac:dyDescent="0.3">
      <c r="A4412" s="14" t="s">
        <v>7892</v>
      </c>
      <c r="B4412" s="13" t="s">
        <v>7891</v>
      </c>
    </row>
    <row r="4413" spans="1:2" ht="18" customHeight="1" x14ac:dyDescent="0.3">
      <c r="A4413" s="14" t="s">
        <v>7893</v>
      </c>
      <c r="B4413" s="13" t="s">
        <v>7894</v>
      </c>
    </row>
    <row r="4414" spans="1:2" ht="18" customHeight="1" x14ac:dyDescent="0.3">
      <c r="A4414" s="14" t="s">
        <v>7895</v>
      </c>
      <c r="B4414" s="13" t="s">
        <v>7894</v>
      </c>
    </row>
    <row r="4415" spans="1:2" ht="18" customHeight="1" x14ac:dyDescent="0.3">
      <c r="A4415" s="12" t="s">
        <v>7896</v>
      </c>
      <c r="B4415" s="13" t="s">
        <v>7897</v>
      </c>
    </row>
    <row r="4416" spans="1:2" ht="18" customHeight="1" x14ac:dyDescent="0.3">
      <c r="A4416" s="12" t="s">
        <v>7898</v>
      </c>
      <c r="B4416" s="13" t="s">
        <v>7899</v>
      </c>
    </row>
    <row r="4417" spans="1:2" ht="18" customHeight="1" x14ac:dyDescent="0.3">
      <c r="A4417" s="12" t="s">
        <v>7900</v>
      </c>
      <c r="B4417" s="13" t="s">
        <v>7901</v>
      </c>
    </row>
    <row r="4418" spans="1:2" ht="18" customHeight="1" x14ac:dyDescent="0.3">
      <c r="A4418" s="12" t="s">
        <v>7902</v>
      </c>
      <c r="B4418" s="13" t="s">
        <v>7903</v>
      </c>
    </row>
    <row r="4419" spans="1:2" ht="18" customHeight="1" x14ac:dyDescent="0.3">
      <c r="A4419" s="12" t="s">
        <v>7904</v>
      </c>
      <c r="B4419" s="13" t="s">
        <v>7905</v>
      </c>
    </row>
    <row r="4420" spans="1:2" ht="18" customHeight="1" x14ac:dyDescent="0.3">
      <c r="A4420" s="12" t="s">
        <v>7906</v>
      </c>
      <c r="B4420" s="13" t="s">
        <v>7905</v>
      </c>
    </row>
    <row r="4421" spans="1:2" ht="18" customHeight="1" x14ac:dyDescent="0.3">
      <c r="A4421" s="12" t="s">
        <v>7907</v>
      </c>
      <c r="B4421" s="13" t="s">
        <v>7908</v>
      </c>
    </row>
    <row r="4422" spans="1:2" ht="18" customHeight="1" x14ac:dyDescent="0.3">
      <c r="A4422" s="12" t="s">
        <v>7909</v>
      </c>
      <c r="B4422" s="13" t="s">
        <v>7908</v>
      </c>
    </row>
    <row r="4423" spans="1:2" ht="18" customHeight="1" x14ac:dyDescent="0.3">
      <c r="A4423" s="14">
        <v>61</v>
      </c>
      <c r="B4423" s="13" t="s">
        <v>7910</v>
      </c>
    </row>
    <row r="4424" spans="1:2" ht="18" customHeight="1" x14ac:dyDescent="0.3">
      <c r="A4424" s="14" t="s">
        <v>7911</v>
      </c>
      <c r="B4424" s="13" t="s">
        <v>7912</v>
      </c>
    </row>
    <row r="4425" spans="1:2" ht="18" customHeight="1" x14ac:dyDescent="0.3">
      <c r="A4425" s="14" t="s">
        <v>7913</v>
      </c>
      <c r="B4425" s="13" t="s">
        <v>7912</v>
      </c>
    </row>
    <row r="4426" spans="1:2" ht="18" customHeight="1" x14ac:dyDescent="0.3">
      <c r="A4426" s="14" t="s">
        <v>7914</v>
      </c>
      <c r="B4426" s="13" t="s">
        <v>7915</v>
      </c>
    </row>
    <row r="4427" spans="1:2" ht="18" customHeight="1" x14ac:dyDescent="0.3">
      <c r="A4427" s="14" t="s">
        <v>7916</v>
      </c>
      <c r="B4427" s="13" t="s">
        <v>7917</v>
      </c>
    </row>
    <row r="4428" spans="1:2" ht="18" customHeight="1" x14ac:dyDescent="0.3">
      <c r="A4428" s="14" t="s">
        <v>7918</v>
      </c>
      <c r="B4428" s="13" t="s">
        <v>7919</v>
      </c>
    </row>
    <row r="4429" spans="1:2" ht="18" customHeight="1" x14ac:dyDescent="0.3">
      <c r="A4429" s="14" t="s">
        <v>7920</v>
      </c>
      <c r="B4429" s="13" t="s">
        <v>7921</v>
      </c>
    </row>
    <row r="4430" spans="1:2" ht="18" customHeight="1" x14ac:dyDescent="0.3">
      <c r="A4430" s="14" t="s">
        <v>7922</v>
      </c>
      <c r="B4430" s="13" t="s">
        <v>7923</v>
      </c>
    </row>
    <row r="4431" spans="1:2" ht="18" customHeight="1" x14ac:dyDescent="0.3">
      <c r="A4431" s="14" t="s">
        <v>7924</v>
      </c>
      <c r="B4431" s="13" t="s">
        <v>7923</v>
      </c>
    </row>
    <row r="4432" spans="1:2" ht="18" customHeight="1" x14ac:dyDescent="0.3">
      <c r="A4432" s="14" t="s">
        <v>7925</v>
      </c>
      <c r="B4432" s="13" t="s">
        <v>7926</v>
      </c>
    </row>
    <row r="4433" spans="1:2" ht="18" customHeight="1" x14ac:dyDescent="0.3">
      <c r="A4433" s="14" t="s">
        <v>7927</v>
      </c>
      <c r="B4433" s="13" t="s">
        <v>7926</v>
      </c>
    </row>
    <row r="4434" spans="1:2" ht="18" customHeight="1" x14ac:dyDescent="0.3">
      <c r="A4434" s="14" t="s">
        <v>7928</v>
      </c>
      <c r="B4434" s="13" t="s">
        <v>7929</v>
      </c>
    </row>
    <row r="4435" spans="1:2" ht="18" customHeight="1" x14ac:dyDescent="0.3">
      <c r="A4435" s="12" t="s">
        <v>7930</v>
      </c>
      <c r="B4435" s="13" t="s">
        <v>7931</v>
      </c>
    </row>
    <row r="4436" spans="1:2" ht="18" customHeight="1" x14ac:dyDescent="0.3">
      <c r="A4436" s="12" t="s">
        <v>7932</v>
      </c>
      <c r="B4436" s="13" t="s">
        <v>7933</v>
      </c>
    </row>
    <row r="4437" spans="1:2" ht="18" customHeight="1" x14ac:dyDescent="0.3">
      <c r="A4437" s="12" t="s">
        <v>7934</v>
      </c>
      <c r="B4437" s="13" t="s">
        <v>7935</v>
      </c>
    </row>
    <row r="4438" spans="1:2" ht="18" customHeight="1" x14ac:dyDescent="0.3">
      <c r="A4438" s="12" t="s">
        <v>7936</v>
      </c>
      <c r="B4438" s="13" t="s">
        <v>7937</v>
      </c>
    </row>
    <row r="4439" spans="1:2" ht="18" customHeight="1" x14ac:dyDescent="0.3">
      <c r="A4439" s="14" t="s">
        <v>7938</v>
      </c>
      <c r="B4439" s="13" t="s">
        <v>7939</v>
      </c>
    </row>
    <row r="4440" spans="1:2" ht="21" customHeight="1" x14ac:dyDescent="0.3">
      <c r="A4440" s="12" t="s">
        <v>7940</v>
      </c>
      <c r="B4440" s="13" t="s">
        <v>7941</v>
      </c>
    </row>
    <row r="4441" spans="1:2" ht="18" customHeight="1" x14ac:dyDescent="0.3">
      <c r="A4441" s="12" t="s">
        <v>7942</v>
      </c>
      <c r="B4441" s="13" t="s">
        <v>7943</v>
      </c>
    </row>
    <row r="4442" spans="1:2" ht="18" customHeight="1" x14ac:dyDescent="0.3">
      <c r="A4442" s="12" t="s">
        <v>7944</v>
      </c>
      <c r="B4442" s="13" t="s">
        <v>7945</v>
      </c>
    </row>
    <row r="4443" spans="1:2" ht="18" customHeight="1" x14ac:dyDescent="0.3">
      <c r="A4443" s="14" t="s">
        <v>7946</v>
      </c>
      <c r="B4443" s="13" t="s">
        <v>7947</v>
      </c>
    </row>
    <row r="4444" spans="1:2" ht="18" customHeight="1" x14ac:dyDescent="0.3">
      <c r="A4444" s="14" t="s">
        <v>7948</v>
      </c>
      <c r="B4444" s="13" t="s">
        <v>7947</v>
      </c>
    </row>
    <row r="4445" spans="1:2" ht="18" customHeight="1" x14ac:dyDescent="0.3">
      <c r="A4445" s="12" t="s">
        <v>7949</v>
      </c>
      <c r="B4445" s="13" t="s">
        <v>7950</v>
      </c>
    </row>
    <row r="4446" spans="1:2" ht="18" customHeight="1" x14ac:dyDescent="0.3">
      <c r="A4446" s="12" t="s">
        <v>7951</v>
      </c>
      <c r="B4446" s="13" t="s">
        <v>7952</v>
      </c>
    </row>
    <row r="4447" spans="1:2" ht="18" customHeight="1" x14ac:dyDescent="0.3">
      <c r="A4447" s="12" t="s">
        <v>7953</v>
      </c>
      <c r="B4447" s="13" t="s">
        <v>7954</v>
      </c>
    </row>
    <row r="4448" spans="1:2" ht="18" customHeight="1" x14ac:dyDescent="0.3">
      <c r="A4448" s="12" t="s">
        <v>7955</v>
      </c>
      <c r="B4448" s="13" t="s">
        <v>7956</v>
      </c>
    </row>
    <row r="4449" spans="1:2" ht="18" customHeight="1" x14ac:dyDescent="0.3">
      <c r="A4449" s="12" t="s">
        <v>7957</v>
      </c>
      <c r="B4449" s="13" t="s">
        <v>7958</v>
      </c>
    </row>
    <row r="4450" spans="1:2" ht="18" customHeight="1" x14ac:dyDescent="0.3">
      <c r="A4450" s="12" t="s">
        <v>7959</v>
      </c>
      <c r="B4450" s="13" t="s">
        <v>7960</v>
      </c>
    </row>
    <row r="4451" spans="1:2" ht="18" customHeight="1" x14ac:dyDescent="0.3">
      <c r="A4451" s="12" t="s">
        <v>7961</v>
      </c>
      <c r="B4451" s="13" t="s">
        <v>7960</v>
      </c>
    </row>
    <row r="4452" spans="1:2" ht="18" customHeight="1" x14ac:dyDescent="0.3">
      <c r="A4452" s="12" t="s">
        <v>7962</v>
      </c>
      <c r="B4452" s="13" t="s">
        <v>7963</v>
      </c>
    </row>
    <row r="4453" spans="1:2" ht="18" customHeight="1" x14ac:dyDescent="0.3">
      <c r="A4453" s="12" t="s">
        <v>7964</v>
      </c>
      <c r="B4453" s="13" t="s">
        <v>7963</v>
      </c>
    </row>
    <row r="4454" spans="1:2" ht="18" customHeight="1" x14ac:dyDescent="0.3">
      <c r="A4454" s="12" t="s">
        <v>7965</v>
      </c>
      <c r="B4454" s="13" t="s">
        <v>7966</v>
      </c>
    </row>
    <row r="4455" spans="1:2" ht="18" customHeight="1" x14ac:dyDescent="0.3">
      <c r="A4455" s="12" t="s">
        <v>7967</v>
      </c>
      <c r="B4455" s="13" t="s">
        <v>7968</v>
      </c>
    </row>
    <row r="4456" spans="1:2" ht="18" customHeight="1" x14ac:dyDescent="0.3">
      <c r="A4456" s="12" t="s">
        <v>7969</v>
      </c>
      <c r="B4456" s="13" t="s">
        <v>7970</v>
      </c>
    </row>
    <row r="4457" spans="1:2" ht="18" customHeight="1" x14ac:dyDescent="0.3">
      <c r="A4457" s="12" t="s">
        <v>7971</v>
      </c>
      <c r="B4457" s="13" t="s">
        <v>7972</v>
      </c>
    </row>
    <row r="4458" spans="1:2" ht="18" customHeight="1" x14ac:dyDescent="0.3">
      <c r="A4458" s="12" t="s">
        <v>7973</v>
      </c>
      <c r="B4458" s="13" t="s">
        <v>7974</v>
      </c>
    </row>
    <row r="4459" spans="1:2" ht="18" customHeight="1" x14ac:dyDescent="0.3">
      <c r="A4459" s="12" t="s">
        <v>7975</v>
      </c>
      <c r="B4459" s="13" t="s">
        <v>7974</v>
      </c>
    </row>
    <row r="4460" spans="1:2" ht="18" customHeight="1" x14ac:dyDescent="0.3">
      <c r="A4460" s="14" t="s">
        <v>7976</v>
      </c>
      <c r="B4460" s="13" t="s">
        <v>7977</v>
      </c>
    </row>
    <row r="4461" spans="1:2" ht="18" customHeight="1" x14ac:dyDescent="0.3">
      <c r="A4461" s="14" t="s">
        <v>7978</v>
      </c>
      <c r="B4461" s="13" t="s">
        <v>7977</v>
      </c>
    </row>
    <row r="4462" spans="1:2" ht="18" customHeight="1" x14ac:dyDescent="0.3">
      <c r="A4462" s="12" t="s">
        <v>7979</v>
      </c>
      <c r="B4462" s="13" t="s">
        <v>7980</v>
      </c>
    </row>
    <row r="4463" spans="1:2" ht="18" customHeight="1" x14ac:dyDescent="0.3">
      <c r="A4463" s="12" t="s">
        <v>7981</v>
      </c>
      <c r="B4463" s="13" t="s">
        <v>7980</v>
      </c>
    </row>
    <row r="4464" spans="1:2" ht="18" customHeight="1" x14ac:dyDescent="0.3">
      <c r="A4464" s="12" t="s">
        <v>7982</v>
      </c>
      <c r="B4464" s="13" t="s">
        <v>7983</v>
      </c>
    </row>
    <row r="4465" spans="1:2" ht="18" customHeight="1" x14ac:dyDescent="0.3">
      <c r="A4465" s="12" t="s">
        <v>7984</v>
      </c>
      <c r="B4465" s="13" t="s">
        <v>7983</v>
      </c>
    </row>
    <row r="4466" spans="1:2" ht="18" customHeight="1" x14ac:dyDescent="0.3">
      <c r="A4466" s="14" t="s">
        <v>7985</v>
      </c>
      <c r="B4466" s="13" t="s">
        <v>7986</v>
      </c>
    </row>
    <row r="4467" spans="1:2" ht="18" customHeight="1" x14ac:dyDescent="0.3">
      <c r="A4467" s="14" t="s">
        <v>7987</v>
      </c>
      <c r="B4467" s="13" t="s">
        <v>7986</v>
      </c>
    </row>
    <row r="4468" spans="1:2" ht="18" customHeight="1" x14ac:dyDescent="0.3">
      <c r="A4468" s="12" t="s">
        <v>7988</v>
      </c>
      <c r="B4468" s="13" t="s">
        <v>7986</v>
      </c>
    </row>
    <row r="4469" spans="1:2" ht="18" customHeight="1" x14ac:dyDescent="0.3">
      <c r="A4469" s="12" t="s">
        <v>7989</v>
      </c>
      <c r="B4469" s="13" t="s">
        <v>7986</v>
      </c>
    </row>
    <row r="4470" spans="1:2" ht="18" customHeight="1" x14ac:dyDescent="0.3">
      <c r="A4470" s="14">
        <v>62</v>
      </c>
      <c r="B4470" s="13" t="s">
        <v>7990</v>
      </c>
    </row>
    <row r="4471" spans="1:2" ht="18" customHeight="1" x14ac:dyDescent="0.3">
      <c r="A4471" s="14" t="s">
        <v>7991</v>
      </c>
      <c r="B4471" s="13" t="s">
        <v>7990</v>
      </c>
    </row>
    <row r="4472" spans="1:2" ht="18" customHeight="1" x14ac:dyDescent="0.3">
      <c r="A4472" s="14" t="s">
        <v>7992</v>
      </c>
      <c r="B4472" s="13" t="s">
        <v>7993</v>
      </c>
    </row>
    <row r="4473" spans="1:2" ht="18" customHeight="1" x14ac:dyDescent="0.3">
      <c r="A4473" s="14" t="s">
        <v>7994</v>
      </c>
      <c r="B4473" s="13" t="s">
        <v>7995</v>
      </c>
    </row>
    <row r="4474" spans="1:2" ht="18" customHeight="1" x14ac:dyDescent="0.3">
      <c r="A4474" s="14" t="s">
        <v>7996</v>
      </c>
      <c r="B4474" s="13" t="s">
        <v>7997</v>
      </c>
    </row>
    <row r="4475" spans="1:2" ht="18" customHeight="1" x14ac:dyDescent="0.3">
      <c r="A4475" s="14" t="s">
        <v>7998</v>
      </c>
      <c r="B4475" s="13" t="s">
        <v>7999</v>
      </c>
    </row>
    <row r="4476" spans="1:2" ht="18" customHeight="1" x14ac:dyDescent="0.3">
      <c r="A4476" s="14" t="s">
        <v>8000</v>
      </c>
      <c r="B4476" s="13" t="s">
        <v>8001</v>
      </c>
    </row>
    <row r="4477" spans="1:2" ht="18" customHeight="1" x14ac:dyDescent="0.3">
      <c r="A4477" s="14" t="s">
        <v>8002</v>
      </c>
      <c r="B4477" s="13" t="s">
        <v>8003</v>
      </c>
    </row>
    <row r="4478" spans="1:2" ht="21" customHeight="1" x14ac:dyDescent="0.3">
      <c r="A4478" s="14" t="s">
        <v>8004</v>
      </c>
      <c r="B4478" s="13" t="s">
        <v>8005</v>
      </c>
    </row>
    <row r="4479" spans="1:2" ht="18" customHeight="1" x14ac:dyDescent="0.3">
      <c r="A4479" s="14" t="s">
        <v>8006</v>
      </c>
      <c r="B4479" s="13" t="s">
        <v>8007</v>
      </c>
    </row>
    <row r="4480" spans="1:2" ht="18" customHeight="1" x14ac:dyDescent="0.3">
      <c r="A4480" s="14" t="s">
        <v>8008</v>
      </c>
      <c r="B4480" s="13" t="s">
        <v>8009</v>
      </c>
    </row>
    <row r="4481" spans="1:2" ht="18" customHeight="1" x14ac:dyDescent="0.3">
      <c r="A4481" s="14" t="s">
        <v>8010</v>
      </c>
      <c r="B4481" s="13" t="s">
        <v>8009</v>
      </c>
    </row>
    <row r="4482" spans="1:2" ht="18" customHeight="1" x14ac:dyDescent="0.3">
      <c r="A4482" s="14" t="s">
        <v>8011</v>
      </c>
      <c r="B4482" s="13" t="s">
        <v>8012</v>
      </c>
    </row>
    <row r="4483" spans="1:2" ht="18" customHeight="1" x14ac:dyDescent="0.3">
      <c r="A4483" s="14" t="s">
        <v>8013</v>
      </c>
      <c r="B4483" s="13" t="s">
        <v>8012</v>
      </c>
    </row>
    <row r="4484" spans="1:2" ht="18" customHeight="1" x14ac:dyDescent="0.3">
      <c r="A4484" s="14" t="s">
        <v>8014</v>
      </c>
      <c r="B4484" s="13" t="s">
        <v>8015</v>
      </c>
    </row>
    <row r="4485" spans="1:2" ht="18" customHeight="1" x14ac:dyDescent="0.3">
      <c r="A4485" s="12" t="s">
        <v>8016</v>
      </c>
      <c r="B4485" s="13" t="s">
        <v>8015</v>
      </c>
    </row>
    <row r="4486" spans="1:2" ht="18" customHeight="1" x14ac:dyDescent="0.3">
      <c r="A4486" s="14" t="s">
        <v>8017</v>
      </c>
      <c r="B4486" s="13" t="s">
        <v>8018</v>
      </c>
    </row>
    <row r="4487" spans="1:2" ht="18" customHeight="1" x14ac:dyDescent="0.3">
      <c r="A4487" s="14" t="s">
        <v>8019</v>
      </c>
      <c r="B4487" s="13" t="s">
        <v>8018</v>
      </c>
    </row>
    <row r="4488" spans="1:2" ht="18" customHeight="1" x14ac:dyDescent="0.3">
      <c r="A4488" s="14" t="s">
        <v>8020</v>
      </c>
      <c r="B4488" s="13" t="s">
        <v>8021</v>
      </c>
    </row>
    <row r="4489" spans="1:2" ht="18" customHeight="1" x14ac:dyDescent="0.3">
      <c r="A4489" s="14" t="s">
        <v>8022</v>
      </c>
      <c r="B4489" s="13" t="s">
        <v>8023</v>
      </c>
    </row>
    <row r="4490" spans="1:2" ht="18" customHeight="1" x14ac:dyDescent="0.3">
      <c r="A4490" s="14" t="s">
        <v>8024</v>
      </c>
      <c r="B4490" s="13" t="s">
        <v>8025</v>
      </c>
    </row>
    <row r="4491" spans="1:2" ht="18" customHeight="1" x14ac:dyDescent="0.3">
      <c r="A4491" s="14" t="s">
        <v>8026</v>
      </c>
      <c r="B4491" s="13" t="s">
        <v>8027</v>
      </c>
    </row>
    <row r="4492" spans="1:2" ht="18" customHeight="1" x14ac:dyDescent="0.3">
      <c r="A4492" s="14" t="s">
        <v>8028</v>
      </c>
      <c r="B4492" s="13" t="s">
        <v>8027</v>
      </c>
    </row>
    <row r="4493" spans="1:2" ht="18" customHeight="1" x14ac:dyDescent="0.3">
      <c r="A4493" s="14" t="s">
        <v>8029</v>
      </c>
      <c r="B4493" s="13" t="s">
        <v>8030</v>
      </c>
    </row>
    <row r="4494" spans="1:2" ht="18" customHeight="1" x14ac:dyDescent="0.3">
      <c r="A4494" s="14" t="s">
        <v>8031</v>
      </c>
      <c r="B4494" s="13" t="s">
        <v>8030</v>
      </c>
    </row>
    <row r="4495" spans="1:2" ht="18" customHeight="1" x14ac:dyDescent="0.3">
      <c r="A4495" s="14">
        <v>63</v>
      </c>
      <c r="B4495" s="13" t="s">
        <v>8032</v>
      </c>
    </row>
    <row r="4496" spans="1:2" ht="18" customHeight="1" x14ac:dyDescent="0.3">
      <c r="A4496" s="14" t="s">
        <v>8033</v>
      </c>
      <c r="B4496" s="13" t="s">
        <v>8034</v>
      </c>
    </row>
    <row r="4497" spans="1:2" ht="18" customHeight="1" x14ac:dyDescent="0.3">
      <c r="A4497" s="14" t="s">
        <v>8035</v>
      </c>
      <c r="B4497" s="13" t="s">
        <v>8036</v>
      </c>
    </row>
    <row r="4498" spans="1:2" ht="29.1" customHeight="1" x14ac:dyDescent="0.3">
      <c r="A4498" s="14" t="s">
        <v>8037</v>
      </c>
      <c r="B4498" s="13" t="s">
        <v>8038</v>
      </c>
    </row>
    <row r="4499" spans="1:2" ht="18" customHeight="1" x14ac:dyDescent="0.3">
      <c r="A4499" s="14" t="s">
        <v>8039</v>
      </c>
      <c r="B4499" s="13" t="s">
        <v>8040</v>
      </c>
    </row>
    <row r="4500" spans="1:2" ht="18" customHeight="1" x14ac:dyDescent="0.3">
      <c r="A4500" s="14" t="s">
        <v>8041</v>
      </c>
      <c r="B4500" s="13" t="s">
        <v>8042</v>
      </c>
    </row>
    <row r="4501" spans="1:2" ht="18" customHeight="1" x14ac:dyDescent="0.3">
      <c r="A4501" s="14" t="s">
        <v>8043</v>
      </c>
      <c r="B4501" s="13" t="s">
        <v>8044</v>
      </c>
    </row>
    <row r="4502" spans="1:2" ht="18" customHeight="1" x14ac:dyDescent="0.3">
      <c r="A4502" s="14" t="s">
        <v>8045</v>
      </c>
      <c r="B4502" s="13" t="s">
        <v>8046</v>
      </c>
    </row>
    <row r="4503" spans="1:2" ht="18" customHeight="1" x14ac:dyDescent="0.3">
      <c r="A4503" s="14" t="s">
        <v>8047</v>
      </c>
      <c r="B4503" s="13" t="s">
        <v>8048</v>
      </c>
    </row>
    <row r="4504" spans="1:2" ht="18" customHeight="1" x14ac:dyDescent="0.3">
      <c r="A4504" s="14" t="s">
        <v>8049</v>
      </c>
      <c r="B4504" s="13" t="s">
        <v>8048</v>
      </c>
    </row>
    <row r="4505" spans="1:2" ht="18" customHeight="1" x14ac:dyDescent="0.3">
      <c r="A4505" s="14" t="s">
        <v>8050</v>
      </c>
      <c r="B4505" s="13" t="s">
        <v>8051</v>
      </c>
    </row>
    <row r="4506" spans="1:2" ht="18" customHeight="1" x14ac:dyDescent="0.3">
      <c r="A4506" s="14" t="s">
        <v>8052</v>
      </c>
      <c r="B4506" s="13" t="s">
        <v>8053</v>
      </c>
    </row>
    <row r="4507" spans="1:2" ht="18" customHeight="1" x14ac:dyDescent="0.3">
      <c r="A4507" s="14" t="s">
        <v>8054</v>
      </c>
      <c r="B4507" s="13" t="s">
        <v>8053</v>
      </c>
    </row>
    <row r="4508" spans="1:2" ht="18" customHeight="1" x14ac:dyDescent="0.3">
      <c r="A4508" s="14" t="s">
        <v>8055</v>
      </c>
      <c r="B4508" s="13" t="s">
        <v>8056</v>
      </c>
    </row>
    <row r="4509" spans="1:2" ht="18" customHeight="1" x14ac:dyDescent="0.3">
      <c r="A4509" s="14" t="s">
        <v>8057</v>
      </c>
      <c r="B4509" s="13" t="s">
        <v>8056</v>
      </c>
    </row>
    <row r="4510" spans="1:2" ht="18" customHeight="1" x14ac:dyDescent="0.3">
      <c r="A4510" s="14" t="s">
        <v>8058</v>
      </c>
      <c r="B4510" s="13" t="s">
        <v>8059</v>
      </c>
    </row>
    <row r="4511" spans="1:2" ht="18" customHeight="1" x14ac:dyDescent="0.3">
      <c r="A4511" s="14" t="s">
        <v>8060</v>
      </c>
      <c r="B4511" s="13" t="s">
        <v>8061</v>
      </c>
    </row>
    <row r="4512" spans="1:2" ht="18" customHeight="1" x14ac:dyDescent="0.3">
      <c r="A4512" s="12" t="s">
        <v>8062</v>
      </c>
      <c r="B4512" s="13" t="s">
        <v>8061</v>
      </c>
    </row>
    <row r="4513" spans="1:2" ht="18" customHeight="1" x14ac:dyDescent="0.3">
      <c r="A4513" s="12" t="s">
        <v>8063</v>
      </c>
      <c r="B4513" s="13" t="s">
        <v>8064</v>
      </c>
    </row>
    <row r="4514" spans="1:2" ht="18" customHeight="1" x14ac:dyDescent="0.3">
      <c r="A4514" s="12" t="s">
        <v>8065</v>
      </c>
      <c r="B4514" s="13" t="s">
        <v>8066</v>
      </c>
    </row>
    <row r="4515" spans="1:2" ht="20.100000000000001" customHeight="1" x14ac:dyDescent="0.3">
      <c r="A4515" s="14" t="s">
        <v>8067</v>
      </c>
      <c r="B4515" s="13" t="s">
        <v>8068</v>
      </c>
    </row>
    <row r="4516" spans="1:2" ht="17.100000000000001" customHeight="1" x14ac:dyDescent="0.3">
      <c r="A4516" s="12" t="s">
        <v>8069</v>
      </c>
      <c r="B4516" s="13" t="s">
        <v>8070</v>
      </c>
    </row>
    <row r="4517" spans="1:2" ht="17.100000000000001" customHeight="1" x14ac:dyDescent="0.3">
      <c r="A4517" s="12" t="s">
        <v>8071</v>
      </c>
      <c r="B4517" s="13" t="s">
        <v>8070</v>
      </c>
    </row>
    <row r="4518" spans="1:2" ht="17.100000000000001" customHeight="1" x14ac:dyDescent="0.3">
      <c r="A4518" s="12" t="s">
        <v>8072</v>
      </c>
      <c r="B4518" s="13" t="s">
        <v>8073</v>
      </c>
    </row>
    <row r="4519" spans="1:2" ht="17.100000000000001" customHeight="1" x14ac:dyDescent="0.3">
      <c r="A4519" s="12" t="s">
        <v>8074</v>
      </c>
      <c r="B4519" s="13" t="s">
        <v>8073</v>
      </c>
    </row>
    <row r="4520" spans="1:2" ht="17.100000000000001" customHeight="1" x14ac:dyDescent="0.3">
      <c r="A4520" s="12" t="s">
        <v>8075</v>
      </c>
      <c r="B4520" s="13" t="s">
        <v>8076</v>
      </c>
    </row>
    <row r="4521" spans="1:2" ht="17.100000000000001" customHeight="1" x14ac:dyDescent="0.3">
      <c r="A4521" s="14">
        <v>64</v>
      </c>
      <c r="B4521" s="13" t="s">
        <v>8077</v>
      </c>
    </row>
    <row r="4522" spans="1:2" ht="17.100000000000001" customHeight="1" x14ac:dyDescent="0.3">
      <c r="A4522" s="14" t="s">
        <v>8078</v>
      </c>
      <c r="B4522" s="13" t="s">
        <v>8079</v>
      </c>
    </row>
    <row r="4523" spans="1:2" ht="17.100000000000001" customHeight="1" x14ac:dyDescent="0.3">
      <c r="A4523" s="14" t="s">
        <v>8080</v>
      </c>
      <c r="B4523" s="13" t="s">
        <v>8081</v>
      </c>
    </row>
    <row r="4524" spans="1:2" ht="17.100000000000001" customHeight="1" x14ac:dyDescent="0.3">
      <c r="A4524" s="14" t="s">
        <v>8082</v>
      </c>
      <c r="B4524" s="13" t="s">
        <v>8081</v>
      </c>
    </row>
    <row r="4525" spans="1:2" ht="17.100000000000001" customHeight="1" x14ac:dyDescent="0.3">
      <c r="A4525" s="14" t="s">
        <v>8083</v>
      </c>
      <c r="B4525" s="13" t="s">
        <v>8081</v>
      </c>
    </row>
    <row r="4526" spans="1:2" ht="17.100000000000001" customHeight="1" x14ac:dyDescent="0.3">
      <c r="A4526" s="14" t="s">
        <v>8084</v>
      </c>
      <c r="B4526" s="13" t="s">
        <v>8085</v>
      </c>
    </row>
    <row r="4527" spans="1:2" ht="17.100000000000001" customHeight="1" x14ac:dyDescent="0.3">
      <c r="A4527" s="12" t="s">
        <v>8086</v>
      </c>
      <c r="B4527" s="13" t="s">
        <v>8087</v>
      </c>
    </row>
    <row r="4528" spans="1:2" ht="17.100000000000001" customHeight="1" x14ac:dyDescent="0.3">
      <c r="A4528" s="12" t="s">
        <v>8088</v>
      </c>
      <c r="B4528" s="13" t="s">
        <v>8089</v>
      </c>
    </row>
    <row r="4529" spans="1:2" ht="17.100000000000001" customHeight="1" x14ac:dyDescent="0.3">
      <c r="A4529" s="12" t="s">
        <v>8090</v>
      </c>
      <c r="B4529" s="13" t="s">
        <v>8091</v>
      </c>
    </row>
    <row r="4530" spans="1:2" ht="17.100000000000001" customHeight="1" x14ac:dyDescent="0.3">
      <c r="A4530" s="12" t="s">
        <v>8092</v>
      </c>
      <c r="B4530" s="13" t="s">
        <v>8093</v>
      </c>
    </row>
    <row r="4531" spans="1:2" ht="17.100000000000001" customHeight="1" x14ac:dyDescent="0.3">
      <c r="A4531" s="12" t="s">
        <v>8094</v>
      </c>
      <c r="B4531" s="13" t="s">
        <v>8095</v>
      </c>
    </row>
    <row r="4532" spans="1:2" ht="17.100000000000001" customHeight="1" x14ac:dyDescent="0.3">
      <c r="A4532" s="12" t="s">
        <v>8096</v>
      </c>
      <c r="B4532" s="13" t="s">
        <v>8097</v>
      </c>
    </row>
    <row r="4533" spans="1:2" ht="17.100000000000001" customHeight="1" x14ac:dyDescent="0.3">
      <c r="A4533" s="12" t="s">
        <v>8098</v>
      </c>
      <c r="B4533" s="13" t="s">
        <v>8099</v>
      </c>
    </row>
    <row r="4534" spans="1:2" ht="17.100000000000001" customHeight="1" x14ac:dyDescent="0.3">
      <c r="A4534" s="12" t="s">
        <v>8100</v>
      </c>
      <c r="B4534" s="13" t="s">
        <v>8101</v>
      </c>
    </row>
    <row r="4535" spans="1:2" ht="17.100000000000001" customHeight="1" x14ac:dyDescent="0.3">
      <c r="A4535" s="12" t="s">
        <v>8102</v>
      </c>
      <c r="B4535" s="13" t="s">
        <v>8103</v>
      </c>
    </row>
    <row r="4536" spans="1:2" ht="17.100000000000001" customHeight="1" x14ac:dyDescent="0.3">
      <c r="A4536" s="12" t="s">
        <v>8104</v>
      </c>
      <c r="B4536" s="13" t="s">
        <v>8105</v>
      </c>
    </row>
    <row r="4537" spans="1:2" ht="17.100000000000001" customHeight="1" x14ac:dyDescent="0.3">
      <c r="A4537" s="12" t="s">
        <v>8106</v>
      </c>
      <c r="B4537" s="13" t="s">
        <v>8107</v>
      </c>
    </row>
    <row r="4538" spans="1:2" ht="17.100000000000001" customHeight="1" x14ac:dyDescent="0.3">
      <c r="A4538" s="12" t="s">
        <v>8108</v>
      </c>
      <c r="B4538" s="13" t="s">
        <v>8109</v>
      </c>
    </row>
    <row r="4539" spans="1:2" ht="17.100000000000001" customHeight="1" x14ac:dyDescent="0.3">
      <c r="A4539" s="12" t="s">
        <v>8110</v>
      </c>
      <c r="B4539" s="13" t="s">
        <v>8109</v>
      </c>
    </row>
    <row r="4540" spans="1:2" ht="17.100000000000001" customHeight="1" x14ac:dyDescent="0.3">
      <c r="A4540" s="14" t="s">
        <v>8111</v>
      </c>
      <c r="B4540" s="13" t="s">
        <v>8112</v>
      </c>
    </row>
    <row r="4541" spans="1:2" ht="17.100000000000001" customHeight="1" x14ac:dyDescent="0.3">
      <c r="A4541" s="14" t="s">
        <v>8113</v>
      </c>
      <c r="B4541" s="13" t="s">
        <v>8112</v>
      </c>
    </row>
    <row r="4542" spans="1:2" ht="17.100000000000001" customHeight="1" x14ac:dyDescent="0.3">
      <c r="A4542" s="12" t="s">
        <v>8114</v>
      </c>
      <c r="B4542" s="13" t="s">
        <v>8112</v>
      </c>
    </row>
    <row r="4543" spans="1:2" ht="17.100000000000001" customHeight="1" x14ac:dyDescent="0.3">
      <c r="A4543" s="12" t="s">
        <v>8115</v>
      </c>
      <c r="B4543" s="13" t="s">
        <v>8112</v>
      </c>
    </row>
    <row r="4544" spans="1:2" ht="17.100000000000001" customHeight="1" x14ac:dyDescent="0.3">
      <c r="A4544" s="14" t="s">
        <v>8116</v>
      </c>
      <c r="B4544" s="13" t="s">
        <v>8117</v>
      </c>
    </row>
    <row r="4545" spans="1:2" ht="17.100000000000001" customHeight="1" x14ac:dyDescent="0.3">
      <c r="A4545" s="14" t="s">
        <v>8118</v>
      </c>
      <c r="B4545" s="13" t="s">
        <v>8117</v>
      </c>
    </row>
    <row r="4546" spans="1:2" ht="17.100000000000001" customHeight="1" x14ac:dyDescent="0.3">
      <c r="A4546" s="12" t="s">
        <v>8119</v>
      </c>
      <c r="B4546" s="13" t="s">
        <v>8117</v>
      </c>
    </row>
    <row r="4547" spans="1:2" ht="17.100000000000001" customHeight="1" x14ac:dyDescent="0.3">
      <c r="A4547" s="12" t="s">
        <v>8120</v>
      </c>
      <c r="B4547" s="13" t="s">
        <v>8117</v>
      </c>
    </row>
    <row r="4548" spans="1:2" ht="17.100000000000001" customHeight="1" x14ac:dyDescent="0.3">
      <c r="A4548" s="14" t="s">
        <v>8121</v>
      </c>
      <c r="B4548" s="13" t="s">
        <v>8122</v>
      </c>
    </row>
    <row r="4549" spans="1:2" ht="17.100000000000001" customHeight="1" x14ac:dyDescent="0.3">
      <c r="A4549" s="14" t="s">
        <v>8123</v>
      </c>
      <c r="B4549" s="13" t="s">
        <v>8124</v>
      </c>
    </row>
    <row r="4550" spans="1:2" ht="17.100000000000001" customHeight="1" x14ac:dyDescent="0.3">
      <c r="A4550" s="12" t="s">
        <v>8125</v>
      </c>
      <c r="B4550" s="13" t="s">
        <v>8124</v>
      </c>
    </row>
    <row r="4551" spans="1:2" ht="17.100000000000001" customHeight="1" x14ac:dyDescent="0.3">
      <c r="A4551" s="12" t="s">
        <v>8126</v>
      </c>
      <c r="B4551" s="13" t="s">
        <v>8124</v>
      </c>
    </row>
    <row r="4552" spans="1:2" ht="17.100000000000001" customHeight="1" x14ac:dyDescent="0.3">
      <c r="A4552" s="14" t="s">
        <v>8127</v>
      </c>
      <c r="B4552" s="13" t="s">
        <v>8128</v>
      </c>
    </row>
    <row r="4553" spans="1:2" ht="17.100000000000001" customHeight="1" x14ac:dyDescent="0.3">
      <c r="A4553" s="12" t="s">
        <v>8129</v>
      </c>
      <c r="B4553" s="13" t="s">
        <v>8130</v>
      </c>
    </row>
    <row r="4554" spans="1:2" ht="21" customHeight="1" x14ac:dyDescent="0.3">
      <c r="A4554" s="12" t="s">
        <v>8131</v>
      </c>
      <c r="B4554" s="13" t="s">
        <v>8132</v>
      </c>
    </row>
    <row r="4555" spans="1:2" ht="18" customHeight="1" x14ac:dyDescent="0.3">
      <c r="A4555" s="12" t="s">
        <v>8133</v>
      </c>
      <c r="B4555" s="13" t="s">
        <v>8134</v>
      </c>
    </row>
    <row r="4556" spans="1:2" ht="18" customHeight="1" x14ac:dyDescent="0.3">
      <c r="A4556" s="12" t="s">
        <v>8135</v>
      </c>
      <c r="B4556" s="13" t="s">
        <v>8136</v>
      </c>
    </row>
    <row r="4557" spans="1:2" ht="18" customHeight="1" x14ac:dyDescent="0.3">
      <c r="A4557" s="12" t="s">
        <v>8137</v>
      </c>
      <c r="B4557" s="13" t="s">
        <v>8138</v>
      </c>
    </row>
    <row r="4558" spans="1:2" ht="18" customHeight="1" x14ac:dyDescent="0.3">
      <c r="A4558" s="12" t="s">
        <v>8139</v>
      </c>
      <c r="B4558" s="13" t="s">
        <v>8140</v>
      </c>
    </row>
    <row r="4559" spans="1:2" ht="18" customHeight="1" x14ac:dyDescent="0.3">
      <c r="A4559" s="12" t="s">
        <v>8141</v>
      </c>
      <c r="B4559" s="13" t="s">
        <v>8142</v>
      </c>
    </row>
    <row r="4560" spans="1:2" ht="18" customHeight="1" x14ac:dyDescent="0.3">
      <c r="A4560" s="12" t="s">
        <v>8143</v>
      </c>
      <c r="B4560" s="13" t="s">
        <v>8144</v>
      </c>
    </row>
    <row r="4561" spans="1:2" ht="18" customHeight="1" x14ac:dyDescent="0.3">
      <c r="A4561" s="14" t="s">
        <v>8145</v>
      </c>
      <c r="B4561" s="13" t="s">
        <v>8146</v>
      </c>
    </row>
    <row r="4562" spans="1:2" ht="18" customHeight="1" x14ac:dyDescent="0.3">
      <c r="A4562" s="12" t="s">
        <v>8147</v>
      </c>
      <c r="B4562" s="13" t="s">
        <v>8146</v>
      </c>
    </row>
    <row r="4563" spans="1:2" ht="18" customHeight="1" x14ac:dyDescent="0.3">
      <c r="A4563" s="12" t="s">
        <v>8148</v>
      </c>
      <c r="B4563" s="13" t="s">
        <v>8149</v>
      </c>
    </row>
    <row r="4564" spans="1:2" ht="18" customHeight="1" x14ac:dyDescent="0.3">
      <c r="A4564" s="12" t="s">
        <v>8150</v>
      </c>
      <c r="B4564" s="13" t="s">
        <v>8151</v>
      </c>
    </row>
    <row r="4565" spans="1:2" ht="18" customHeight="1" x14ac:dyDescent="0.3">
      <c r="A4565" s="14">
        <v>65</v>
      </c>
      <c r="B4565" s="13" t="s">
        <v>8152</v>
      </c>
    </row>
    <row r="4566" spans="1:2" ht="18" customHeight="1" x14ac:dyDescent="0.3">
      <c r="A4566" s="14" t="s">
        <v>8153</v>
      </c>
      <c r="B4566" s="13" t="s">
        <v>8154</v>
      </c>
    </row>
    <row r="4567" spans="1:2" ht="18" customHeight="1" x14ac:dyDescent="0.3">
      <c r="A4567" s="14" t="s">
        <v>8155</v>
      </c>
      <c r="B4567" s="13" t="s">
        <v>8156</v>
      </c>
    </row>
    <row r="4568" spans="1:2" ht="18" customHeight="1" x14ac:dyDescent="0.3">
      <c r="A4568" s="14" t="s">
        <v>8157</v>
      </c>
      <c r="B4568" s="13" t="s">
        <v>8156</v>
      </c>
    </row>
    <row r="4569" spans="1:2" ht="18" customHeight="1" x14ac:dyDescent="0.3">
      <c r="A4569" s="14" t="s">
        <v>8158</v>
      </c>
      <c r="B4569" s="13" t="s">
        <v>8156</v>
      </c>
    </row>
    <row r="4570" spans="1:2" ht="18" customHeight="1" x14ac:dyDescent="0.3">
      <c r="A4570" s="14" t="s">
        <v>8159</v>
      </c>
      <c r="B4570" s="13" t="s">
        <v>8160</v>
      </c>
    </row>
    <row r="4571" spans="1:2" ht="18" customHeight="1" x14ac:dyDescent="0.3">
      <c r="A4571" s="14" t="s">
        <v>8161</v>
      </c>
      <c r="B4571" s="13" t="s">
        <v>8162</v>
      </c>
    </row>
    <row r="4572" spans="1:2" ht="18" customHeight="1" x14ac:dyDescent="0.3">
      <c r="A4572" s="14" t="s">
        <v>8163</v>
      </c>
      <c r="B4572" s="13" t="s">
        <v>8164</v>
      </c>
    </row>
    <row r="4573" spans="1:2" ht="18" customHeight="1" x14ac:dyDescent="0.3">
      <c r="A4573" s="14" t="s">
        <v>8165</v>
      </c>
      <c r="B4573" s="13" t="s">
        <v>8166</v>
      </c>
    </row>
    <row r="4574" spans="1:2" ht="18" customHeight="1" x14ac:dyDescent="0.3">
      <c r="A4574" s="14" t="s">
        <v>8167</v>
      </c>
      <c r="B4574" s="13" t="s">
        <v>8168</v>
      </c>
    </row>
    <row r="4575" spans="1:2" ht="18" customHeight="1" x14ac:dyDescent="0.3">
      <c r="A4575" s="14" t="s">
        <v>8169</v>
      </c>
      <c r="B4575" s="13" t="s">
        <v>8170</v>
      </c>
    </row>
    <row r="4576" spans="1:2" ht="18" customHeight="1" x14ac:dyDescent="0.3">
      <c r="A4576" s="14" t="s">
        <v>8171</v>
      </c>
      <c r="B4576" s="13" t="s">
        <v>8172</v>
      </c>
    </row>
    <row r="4577" spans="1:2" ht="18" customHeight="1" x14ac:dyDescent="0.3">
      <c r="A4577" s="14" t="s">
        <v>8173</v>
      </c>
      <c r="B4577" s="13" t="s">
        <v>8174</v>
      </c>
    </row>
    <row r="4578" spans="1:2" ht="18" customHeight="1" x14ac:dyDescent="0.3">
      <c r="A4578" s="14" t="s">
        <v>8175</v>
      </c>
      <c r="B4578" s="13" t="s">
        <v>8176</v>
      </c>
    </row>
    <row r="4579" spans="1:2" ht="18" customHeight="1" x14ac:dyDescent="0.3">
      <c r="A4579" s="12" t="s">
        <v>8177</v>
      </c>
      <c r="B4579" s="13" t="s">
        <v>8178</v>
      </c>
    </row>
    <row r="4580" spans="1:2" ht="18" customHeight="1" x14ac:dyDescent="0.3">
      <c r="A4580" s="12" t="s">
        <v>8179</v>
      </c>
      <c r="B4580" s="13" t="s">
        <v>8180</v>
      </c>
    </row>
    <row r="4581" spans="1:2" ht="18" customHeight="1" x14ac:dyDescent="0.3">
      <c r="A4581" s="12" t="s">
        <v>8181</v>
      </c>
      <c r="B4581" s="13" t="s">
        <v>8182</v>
      </c>
    </row>
    <row r="4582" spans="1:2" ht="18" customHeight="1" x14ac:dyDescent="0.3">
      <c r="A4582" s="12" t="s">
        <v>8183</v>
      </c>
      <c r="B4582" s="13" t="s">
        <v>8184</v>
      </c>
    </row>
    <row r="4583" spans="1:2" ht="18" customHeight="1" x14ac:dyDescent="0.3">
      <c r="A4583" s="12" t="s">
        <v>8185</v>
      </c>
      <c r="B4583" s="13" t="s">
        <v>8186</v>
      </c>
    </row>
    <row r="4584" spans="1:2" ht="18" customHeight="1" x14ac:dyDescent="0.3">
      <c r="A4584" s="14" t="s">
        <v>8187</v>
      </c>
      <c r="B4584" s="13" t="s">
        <v>8188</v>
      </c>
    </row>
    <row r="4585" spans="1:2" ht="18" customHeight="1" x14ac:dyDescent="0.3">
      <c r="A4585" s="12" t="s">
        <v>8189</v>
      </c>
      <c r="B4585" s="13" t="s">
        <v>8190</v>
      </c>
    </row>
    <row r="4586" spans="1:2" ht="18" customHeight="1" x14ac:dyDescent="0.3">
      <c r="A4586" s="12" t="s">
        <v>8191</v>
      </c>
      <c r="B4586" s="13" t="s">
        <v>8192</v>
      </c>
    </row>
    <row r="4587" spans="1:2" ht="18" customHeight="1" x14ac:dyDescent="0.3">
      <c r="A4587" s="14" t="s">
        <v>8193</v>
      </c>
      <c r="B4587" s="13" t="s">
        <v>8194</v>
      </c>
    </row>
    <row r="4588" spans="1:2" ht="18" customHeight="1" x14ac:dyDescent="0.3">
      <c r="A4588" s="12" t="s">
        <v>8195</v>
      </c>
      <c r="B4588" s="13" t="s">
        <v>8194</v>
      </c>
    </row>
    <row r="4589" spans="1:2" ht="18" customHeight="1" x14ac:dyDescent="0.3">
      <c r="A4589" s="14" t="s">
        <v>8196</v>
      </c>
      <c r="B4589" s="13" t="s">
        <v>8197</v>
      </c>
    </row>
    <row r="4590" spans="1:2" ht="18" customHeight="1" x14ac:dyDescent="0.3">
      <c r="A4590" s="12" t="s">
        <v>8198</v>
      </c>
      <c r="B4590" s="13" t="s">
        <v>8199</v>
      </c>
    </row>
    <row r="4591" spans="1:2" ht="21" customHeight="1" x14ac:dyDescent="0.3">
      <c r="A4591" s="12" t="s">
        <v>8200</v>
      </c>
      <c r="B4591" s="13" t="s">
        <v>8201</v>
      </c>
    </row>
    <row r="4592" spans="1:2" ht="18" customHeight="1" x14ac:dyDescent="0.3">
      <c r="A4592" s="14" t="s">
        <v>8202</v>
      </c>
      <c r="B4592" s="13" t="s">
        <v>8203</v>
      </c>
    </row>
    <row r="4593" spans="1:2" ht="18" customHeight="1" x14ac:dyDescent="0.3">
      <c r="A4593" s="12" t="s">
        <v>8204</v>
      </c>
      <c r="B4593" s="13" t="s">
        <v>8205</v>
      </c>
    </row>
    <row r="4594" spans="1:2" ht="18" customHeight="1" x14ac:dyDescent="0.3">
      <c r="A4594" s="12" t="s">
        <v>8206</v>
      </c>
      <c r="B4594" s="13" t="s">
        <v>8207</v>
      </c>
    </row>
    <row r="4595" spans="1:2" ht="18" customHeight="1" x14ac:dyDescent="0.3">
      <c r="A4595" s="12" t="s">
        <v>8208</v>
      </c>
      <c r="B4595" s="13" t="s">
        <v>8209</v>
      </c>
    </row>
    <row r="4596" spans="1:2" ht="18" customHeight="1" x14ac:dyDescent="0.3">
      <c r="A4596" s="14" t="s">
        <v>8210</v>
      </c>
      <c r="B4596" s="13" t="s">
        <v>8211</v>
      </c>
    </row>
    <row r="4597" spans="1:2" ht="18" customHeight="1" x14ac:dyDescent="0.3">
      <c r="A4597" s="12" t="s">
        <v>8212</v>
      </c>
      <c r="B4597" s="13" t="s">
        <v>8211</v>
      </c>
    </row>
    <row r="4598" spans="1:2" ht="18" customHeight="1" x14ac:dyDescent="0.3">
      <c r="A4598" s="14" t="s">
        <v>8213</v>
      </c>
      <c r="B4598" s="13" t="s">
        <v>8214</v>
      </c>
    </row>
    <row r="4599" spans="1:2" ht="18" customHeight="1" x14ac:dyDescent="0.3">
      <c r="A4599" s="14" t="s">
        <v>8215</v>
      </c>
      <c r="B4599" s="13" t="s">
        <v>8214</v>
      </c>
    </row>
    <row r="4600" spans="1:2" ht="18" customHeight="1" x14ac:dyDescent="0.3">
      <c r="A4600" s="12" t="s">
        <v>8216</v>
      </c>
      <c r="B4600" s="13" t="s">
        <v>8217</v>
      </c>
    </row>
    <row r="4601" spans="1:2" ht="18" customHeight="1" x14ac:dyDescent="0.3">
      <c r="A4601" s="12" t="s">
        <v>8218</v>
      </c>
      <c r="B4601" s="13" t="s">
        <v>8219</v>
      </c>
    </row>
    <row r="4602" spans="1:2" ht="18" customHeight="1" x14ac:dyDescent="0.3">
      <c r="A4602" s="12" t="s">
        <v>8220</v>
      </c>
      <c r="B4602" s="13" t="s">
        <v>8221</v>
      </c>
    </row>
    <row r="4603" spans="1:2" ht="18" customHeight="1" x14ac:dyDescent="0.3">
      <c r="A4603" s="12" t="s">
        <v>8222</v>
      </c>
      <c r="B4603" s="13" t="s">
        <v>8223</v>
      </c>
    </row>
    <row r="4604" spans="1:2" ht="18" customHeight="1" x14ac:dyDescent="0.3">
      <c r="A4604" s="12" t="s">
        <v>8224</v>
      </c>
      <c r="B4604" s="13" t="s">
        <v>8225</v>
      </c>
    </row>
    <row r="4605" spans="1:2" ht="18" customHeight="1" x14ac:dyDescent="0.3">
      <c r="A4605" s="12" t="s">
        <v>8226</v>
      </c>
      <c r="B4605" s="13" t="s">
        <v>8227</v>
      </c>
    </row>
    <row r="4606" spans="1:2" ht="18" customHeight="1" x14ac:dyDescent="0.3">
      <c r="A4606" s="12" t="s">
        <v>8228</v>
      </c>
      <c r="B4606" s="13" t="s">
        <v>8229</v>
      </c>
    </row>
    <row r="4607" spans="1:2" ht="18" customHeight="1" x14ac:dyDescent="0.3">
      <c r="A4607" s="12" t="s">
        <v>8230</v>
      </c>
      <c r="B4607" s="13" t="s">
        <v>8231</v>
      </c>
    </row>
    <row r="4608" spans="1:2" ht="18" customHeight="1" x14ac:dyDescent="0.3">
      <c r="A4608" s="12" t="s">
        <v>8232</v>
      </c>
      <c r="B4608" s="13" t="s">
        <v>8233</v>
      </c>
    </row>
    <row r="4609" spans="1:2" ht="18" customHeight="1" x14ac:dyDescent="0.3">
      <c r="A4609" s="12" t="s">
        <v>8234</v>
      </c>
      <c r="B4609" s="13" t="s">
        <v>8235</v>
      </c>
    </row>
    <row r="4610" spans="1:2" ht="18" customHeight="1" x14ac:dyDescent="0.3">
      <c r="A4610" s="12" t="s">
        <v>8236</v>
      </c>
      <c r="B4610" s="13" t="s">
        <v>8237</v>
      </c>
    </row>
    <row r="4611" spans="1:2" ht="18" customHeight="1" x14ac:dyDescent="0.3">
      <c r="A4611" s="12" t="s">
        <v>8238</v>
      </c>
      <c r="B4611" s="13" t="s">
        <v>8239</v>
      </c>
    </row>
    <row r="4612" spans="1:2" ht="18" customHeight="1" x14ac:dyDescent="0.3">
      <c r="A4612" s="12" t="s">
        <v>8240</v>
      </c>
      <c r="B4612" s="13" t="s">
        <v>8241</v>
      </c>
    </row>
    <row r="4613" spans="1:2" ht="18" customHeight="1" x14ac:dyDescent="0.3">
      <c r="A4613" s="12" t="s">
        <v>8242</v>
      </c>
      <c r="B4613" s="13" t="s">
        <v>8243</v>
      </c>
    </row>
    <row r="4614" spans="1:2" ht="18" customHeight="1" x14ac:dyDescent="0.3">
      <c r="A4614" s="12" t="s">
        <v>8244</v>
      </c>
      <c r="B4614" s="13" t="s">
        <v>8245</v>
      </c>
    </row>
    <row r="4615" spans="1:2" ht="18" customHeight="1" x14ac:dyDescent="0.3">
      <c r="A4615" s="12" t="s">
        <v>8246</v>
      </c>
      <c r="B4615" s="13" t="s">
        <v>8247</v>
      </c>
    </row>
    <row r="4616" spans="1:2" ht="18" customHeight="1" x14ac:dyDescent="0.3">
      <c r="A4616" s="12" t="s">
        <v>8248</v>
      </c>
      <c r="B4616" s="13" t="s">
        <v>8249</v>
      </c>
    </row>
    <row r="4617" spans="1:2" ht="18" customHeight="1" x14ac:dyDescent="0.3">
      <c r="A4617" s="12" t="s">
        <v>8250</v>
      </c>
      <c r="B4617" s="13" t="s">
        <v>8249</v>
      </c>
    </row>
    <row r="4618" spans="1:2" ht="18" customHeight="1" x14ac:dyDescent="0.3">
      <c r="A4618" s="12" t="s">
        <v>8251</v>
      </c>
      <c r="B4618" s="13" t="s">
        <v>8252</v>
      </c>
    </row>
    <row r="4619" spans="1:2" ht="18" customHeight="1" x14ac:dyDescent="0.3">
      <c r="A4619" s="12" t="s">
        <v>8253</v>
      </c>
      <c r="B4619" s="13" t="s">
        <v>8252</v>
      </c>
    </row>
    <row r="4620" spans="1:2" ht="18" customHeight="1" x14ac:dyDescent="0.3">
      <c r="A4620" s="14" t="s">
        <v>8254</v>
      </c>
      <c r="B4620" s="13" t="s">
        <v>8255</v>
      </c>
    </row>
    <row r="4621" spans="1:2" ht="18" customHeight="1" x14ac:dyDescent="0.3">
      <c r="A4621" s="14" t="s">
        <v>8256</v>
      </c>
      <c r="B4621" s="13" t="s">
        <v>8255</v>
      </c>
    </row>
    <row r="4622" spans="1:2" ht="18" customHeight="1" x14ac:dyDescent="0.3">
      <c r="A4622" s="12" t="s">
        <v>8257</v>
      </c>
      <c r="B4622" s="13" t="s">
        <v>8255</v>
      </c>
    </row>
    <row r="4623" spans="1:2" ht="18" customHeight="1" x14ac:dyDescent="0.3">
      <c r="A4623" s="12" t="s">
        <v>8258</v>
      </c>
      <c r="B4623" s="13" t="s">
        <v>8259</v>
      </c>
    </row>
    <row r="4624" spans="1:2" ht="18" customHeight="1" x14ac:dyDescent="0.3">
      <c r="A4624" s="12" t="s">
        <v>8260</v>
      </c>
      <c r="B4624" s="13" t="s">
        <v>8261</v>
      </c>
    </row>
    <row r="4625" spans="1:2" ht="18" customHeight="1" x14ac:dyDescent="0.3">
      <c r="A4625" s="14">
        <v>66</v>
      </c>
      <c r="B4625" s="13" t="s">
        <v>8262</v>
      </c>
    </row>
    <row r="4626" spans="1:2" ht="18" customHeight="1" x14ac:dyDescent="0.3">
      <c r="A4626" s="14" t="s">
        <v>8263</v>
      </c>
      <c r="B4626" s="13" t="s">
        <v>8264</v>
      </c>
    </row>
    <row r="4627" spans="1:2" ht="18" customHeight="1" x14ac:dyDescent="0.3">
      <c r="A4627" s="14" t="s">
        <v>8265</v>
      </c>
      <c r="B4627" s="13" t="s">
        <v>8266</v>
      </c>
    </row>
    <row r="4628" spans="1:2" ht="18" customHeight="1" x14ac:dyDescent="0.3">
      <c r="A4628" s="14" t="s">
        <v>8267</v>
      </c>
      <c r="B4628" s="13" t="s">
        <v>8266</v>
      </c>
    </row>
    <row r="4629" spans="1:2" ht="21" customHeight="1" x14ac:dyDescent="0.3">
      <c r="A4629" s="14" t="s">
        <v>8268</v>
      </c>
      <c r="B4629" s="13" t="s">
        <v>8269</v>
      </c>
    </row>
    <row r="4630" spans="1:2" ht="18" customHeight="1" x14ac:dyDescent="0.3">
      <c r="A4630" s="14" t="s">
        <v>8270</v>
      </c>
      <c r="B4630" s="13" t="s">
        <v>8271</v>
      </c>
    </row>
    <row r="4631" spans="1:2" ht="18" customHeight="1" x14ac:dyDescent="0.3">
      <c r="A4631" s="14" t="s">
        <v>8272</v>
      </c>
      <c r="B4631" s="13" t="s">
        <v>8273</v>
      </c>
    </row>
    <row r="4632" spans="1:2" ht="18" customHeight="1" x14ac:dyDescent="0.3">
      <c r="A4632" s="14" t="s">
        <v>8274</v>
      </c>
      <c r="B4632" s="13" t="s">
        <v>8275</v>
      </c>
    </row>
    <row r="4633" spans="1:2" ht="18" customHeight="1" x14ac:dyDescent="0.3">
      <c r="A4633" s="14" t="s">
        <v>8276</v>
      </c>
      <c r="B4633" s="13" t="s">
        <v>8275</v>
      </c>
    </row>
    <row r="4634" spans="1:2" ht="18" customHeight="1" x14ac:dyDescent="0.3">
      <c r="A4634" s="14" t="s">
        <v>8277</v>
      </c>
      <c r="B4634" s="13" t="s">
        <v>8278</v>
      </c>
    </row>
    <row r="4635" spans="1:2" ht="18" customHeight="1" x14ac:dyDescent="0.3">
      <c r="A4635" s="14" t="s">
        <v>8279</v>
      </c>
      <c r="B4635" s="13" t="s">
        <v>8280</v>
      </c>
    </row>
    <row r="4636" spans="1:2" ht="18" customHeight="1" x14ac:dyDescent="0.3">
      <c r="A4636" s="14" t="s">
        <v>8281</v>
      </c>
      <c r="B4636" s="13" t="s">
        <v>8282</v>
      </c>
    </row>
    <row r="4637" spans="1:2" ht="18" customHeight="1" x14ac:dyDescent="0.3">
      <c r="A4637" s="14" t="s">
        <v>8283</v>
      </c>
      <c r="B4637" s="13" t="s">
        <v>8284</v>
      </c>
    </row>
    <row r="4638" spans="1:2" ht="18" customHeight="1" x14ac:dyDescent="0.3">
      <c r="A4638" s="12" t="s">
        <v>8285</v>
      </c>
      <c r="B4638" s="13" t="s">
        <v>8286</v>
      </c>
    </row>
    <row r="4639" spans="1:2" ht="18" customHeight="1" x14ac:dyDescent="0.3">
      <c r="A4639" s="12" t="s">
        <v>8287</v>
      </c>
      <c r="B4639" s="13" t="s">
        <v>8286</v>
      </c>
    </row>
    <row r="4640" spans="1:2" ht="18" customHeight="1" x14ac:dyDescent="0.3">
      <c r="A4640" s="12" t="s">
        <v>8288</v>
      </c>
      <c r="B4640" s="13" t="s">
        <v>8289</v>
      </c>
    </row>
    <row r="4641" spans="1:2" ht="18" customHeight="1" x14ac:dyDescent="0.3">
      <c r="A4641" s="12" t="s">
        <v>8290</v>
      </c>
      <c r="B4641" s="13" t="s">
        <v>8291</v>
      </c>
    </row>
    <row r="4642" spans="1:2" ht="18" customHeight="1" x14ac:dyDescent="0.3">
      <c r="A4642" s="12" t="s">
        <v>8292</v>
      </c>
      <c r="B4642" s="13" t="s">
        <v>8293</v>
      </c>
    </row>
    <row r="4643" spans="1:2" ht="18" customHeight="1" x14ac:dyDescent="0.3">
      <c r="A4643" s="12" t="s">
        <v>8294</v>
      </c>
      <c r="B4643" s="13" t="s">
        <v>8295</v>
      </c>
    </row>
    <row r="4644" spans="1:2" ht="18" customHeight="1" x14ac:dyDescent="0.3">
      <c r="A4644" s="12" t="s">
        <v>8296</v>
      </c>
      <c r="B4644" s="13" t="s">
        <v>8297</v>
      </c>
    </row>
    <row r="4645" spans="1:2" ht="18" customHeight="1" x14ac:dyDescent="0.3">
      <c r="A4645" s="12" t="s">
        <v>8298</v>
      </c>
      <c r="B4645" s="13" t="s">
        <v>8299</v>
      </c>
    </row>
    <row r="4646" spans="1:2" ht="18" customHeight="1" x14ac:dyDescent="0.3">
      <c r="A4646" s="12" t="s">
        <v>8300</v>
      </c>
      <c r="B4646" s="13" t="s">
        <v>8301</v>
      </c>
    </row>
    <row r="4647" spans="1:2" ht="18" customHeight="1" x14ac:dyDescent="0.3">
      <c r="A4647" s="12" t="s">
        <v>8302</v>
      </c>
      <c r="B4647" s="13" t="s">
        <v>8303</v>
      </c>
    </row>
    <row r="4648" spans="1:2" ht="18" customHeight="1" x14ac:dyDescent="0.3">
      <c r="A4648" s="12" t="s">
        <v>8304</v>
      </c>
      <c r="B4648" s="13" t="s">
        <v>8305</v>
      </c>
    </row>
    <row r="4649" spans="1:2" ht="18" customHeight="1" x14ac:dyDescent="0.3">
      <c r="A4649" s="12" t="s">
        <v>8306</v>
      </c>
      <c r="B4649" s="13" t="s">
        <v>8307</v>
      </c>
    </row>
    <row r="4650" spans="1:2" ht="18" customHeight="1" x14ac:dyDescent="0.3">
      <c r="A4650" s="12" t="s">
        <v>8308</v>
      </c>
      <c r="B4650" s="13" t="s">
        <v>8309</v>
      </c>
    </row>
    <row r="4651" spans="1:2" ht="18" customHeight="1" x14ac:dyDescent="0.3">
      <c r="A4651" s="14" t="s">
        <v>8310</v>
      </c>
      <c r="B4651" s="13" t="s">
        <v>8311</v>
      </c>
    </row>
    <row r="4652" spans="1:2" ht="18" customHeight="1" x14ac:dyDescent="0.3">
      <c r="A4652" s="14" t="s">
        <v>8312</v>
      </c>
      <c r="B4652" s="13" t="s">
        <v>8313</v>
      </c>
    </row>
    <row r="4653" spans="1:2" ht="18" customHeight="1" x14ac:dyDescent="0.3">
      <c r="A4653" s="12" t="s">
        <v>8314</v>
      </c>
      <c r="B4653" s="13" t="s">
        <v>8313</v>
      </c>
    </row>
    <row r="4654" spans="1:2" ht="18" customHeight="1" x14ac:dyDescent="0.3">
      <c r="A4654" s="12" t="s">
        <v>8315</v>
      </c>
      <c r="B4654" s="13" t="s">
        <v>8313</v>
      </c>
    </row>
    <row r="4655" spans="1:2" ht="18" customHeight="1" x14ac:dyDescent="0.3">
      <c r="A4655" s="14" t="s">
        <v>8316</v>
      </c>
      <c r="B4655" s="13" t="s">
        <v>8317</v>
      </c>
    </row>
    <row r="4656" spans="1:2" ht="18" customHeight="1" x14ac:dyDescent="0.3">
      <c r="A4656" s="12" t="s">
        <v>8318</v>
      </c>
      <c r="B4656" s="13" t="s">
        <v>8317</v>
      </c>
    </row>
    <row r="4657" spans="1:2" ht="18" customHeight="1" x14ac:dyDescent="0.3">
      <c r="A4657" s="12" t="s">
        <v>8319</v>
      </c>
      <c r="B4657" s="13" t="s">
        <v>8317</v>
      </c>
    </row>
    <row r="4658" spans="1:2" ht="18" customHeight="1" x14ac:dyDescent="0.3">
      <c r="A4658" s="14" t="s">
        <v>8320</v>
      </c>
      <c r="B4658" s="13" t="s">
        <v>8321</v>
      </c>
    </row>
    <row r="4659" spans="1:2" ht="18" customHeight="1" x14ac:dyDescent="0.3">
      <c r="A4659" s="12" t="s">
        <v>8322</v>
      </c>
      <c r="B4659" s="13" t="s">
        <v>8321</v>
      </c>
    </row>
    <row r="4660" spans="1:2" ht="18" customHeight="1" x14ac:dyDescent="0.3">
      <c r="A4660" s="12" t="s">
        <v>8323</v>
      </c>
      <c r="B4660" s="13" t="s">
        <v>8324</v>
      </c>
    </row>
    <row r="4661" spans="1:2" ht="18" customHeight="1" x14ac:dyDescent="0.3">
      <c r="A4661" s="12" t="s">
        <v>8325</v>
      </c>
      <c r="B4661" s="13" t="s">
        <v>8326</v>
      </c>
    </row>
    <row r="4662" spans="1:2" ht="18" customHeight="1" x14ac:dyDescent="0.3">
      <c r="A4662" s="14" t="s">
        <v>8327</v>
      </c>
      <c r="B4662" s="13" t="s">
        <v>8328</v>
      </c>
    </row>
    <row r="4663" spans="1:2" ht="18" customHeight="1" x14ac:dyDescent="0.3">
      <c r="A4663" s="14" t="s">
        <v>8329</v>
      </c>
      <c r="B4663" s="13" t="s">
        <v>8328</v>
      </c>
    </row>
    <row r="4664" spans="1:2" ht="18" customHeight="1" x14ac:dyDescent="0.3">
      <c r="A4664" s="12" t="s">
        <v>8330</v>
      </c>
      <c r="B4664" s="13" t="s">
        <v>8328</v>
      </c>
    </row>
    <row r="4665" spans="1:2" ht="18" customHeight="1" x14ac:dyDescent="0.3">
      <c r="A4665" s="12" t="s">
        <v>8331</v>
      </c>
      <c r="B4665" s="13" t="s">
        <v>8332</v>
      </c>
    </row>
    <row r="4666" spans="1:2" ht="18" customHeight="1" x14ac:dyDescent="0.3">
      <c r="A4666" s="12" t="s">
        <v>8333</v>
      </c>
      <c r="B4666" s="13" t="s">
        <v>8334</v>
      </c>
    </row>
    <row r="4667" spans="1:2" ht="21" customHeight="1" x14ac:dyDescent="0.3">
      <c r="A4667" s="12" t="s">
        <v>8335</v>
      </c>
      <c r="B4667" s="13" t="s">
        <v>8336</v>
      </c>
    </row>
    <row r="4668" spans="1:2" ht="18" customHeight="1" x14ac:dyDescent="0.3">
      <c r="A4668" s="14">
        <v>68</v>
      </c>
      <c r="B4668" s="13" t="s">
        <v>8337</v>
      </c>
    </row>
    <row r="4669" spans="1:2" ht="18" customHeight="1" x14ac:dyDescent="0.3">
      <c r="A4669" s="14" t="s">
        <v>8338</v>
      </c>
      <c r="B4669" s="13" t="s">
        <v>8339</v>
      </c>
    </row>
    <row r="4670" spans="1:2" ht="18" customHeight="1" x14ac:dyDescent="0.3">
      <c r="A4670" s="14" t="s">
        <v>8340</v>
      </c>
      <c r="B4670" s="13" t="s">
        <v>8339</v>
      </c>
    </row>
    <row r="4671" spans="1:2" ht="18" customHeight="1" x14ac:dyDescent="0.3">
      <c r="A4671" s="14" t="s">
        <v>8341</v>
      </c>
      <c r="B4671" s="13" t="s">
        <v>8339</v>
      </c>
    </row>
    <row r="4672" spans="1:2" ht="18" customHeight="1" x14ac:dyDescent="0.3">
      <c r="A4672" s="14" t="s">
        <v>8342</v>
      </c>
      <c r="B4672" s="13" t="s">
        <v>8343</v>
      </c>
    </row>
    <row r="4673" spans="1:2" ht="18" customHeight="1" x14ac:dyDescent="0.3">
      <c r="A4673" s="14" t="s">
        <v>8344</v>
      </c>
      <c r="B4673" s="13" t="s">
        <v>8345</v>
      </c>
    </row>
    <row r="4674" spans="1:2" ht="18" customHeight="1" x14ac:dyDescent="0.3">
      <c r="A4674" s="14" t="s">
        <v>8346</v>
      </c>
      <c r="B4674" s="13" t="s">
        <v>8347</v>
      </c>
    </row>
    <row r="4675" spans="1:2" ht="18" customHeight="1" x14ac:dyDescent="0.3">
      <c r="A4675" s="14" t="s">
        <v>8348</v>
      </c>
      <c r="B4675" s="13" t="s">
        <v>8349</v>
      </c>
    </row>
    <row r="4676" spans="1:2" ht="18" customHeight="1" x14ac:dyDescent="0.3">
      <c r="A4676" s="14" t="s">
        <v>8350</v>
      </c>
      <c r="B4676" s="13" t="s">
        <v>8351</v>
      </c>
    </row>
    <row r="4677" spans="1:2" ht="18" customHeight="1" x14ac:dyDescent="0.3">
      <c r="A4677" s="14" t="s">
        <v>8352</v>
      </c>
      <c r="B4677" s="13" t="s">
        <v>8353</v>
      </c>
    </row>
    <row r="4678" spans="1:2" ht="18" customHeight="1" x14ac:dyDescent="0.3">
      <c r="A4678" s="14" t="s">
        <v>8354</v>
      </c>
      <c r="B4678" s="13" t="s">
        <v>8353</v>
      </c>
    </row>
    <row r="4679" spans="1:2" ht="18" customHeight="1" x14ac:dyDescent="0.3">
      <c r="A4679" s="12" t="s">
        <v>8355</v>
      </c>
      <c r="B4679" s="13" t="s">
        <v>8353</v>
      </c>
    </row>
    <row r="4680" spans="1:2" ht="18" customHeight="1" x14ac:dyDescent="0.3">
      <c r="A4680" s="12" t="s">
        <v>8356</v>
      </c>
      <c r="B4680" s="13" t="s">
        <v>8357</v>
      </c>
    </row>
    <row r="4681" spans="1:2" ht="18" customHeight="1" x14ac:dyDescent="0.3">
      <c r="A4681" s="12" t="s">
        <v>8358</v>
      </c>
      <c r="B4681" s="13" t="s">
        <v>8359</v>
      </c>
    </row>
    <row r="4682" spans="1:2" ht="18" customHeight="1" x14ac:dyDescent="0.3">
      <c r="A4682" s="14" t="s">
        <v>8360</v>
      </c>
      <c r="B4682" s="13" t="s">
        <v>8361</v>
      </c>
    </row>
    <row r="4683" spans="1:2" ht="18" customHeight="1" x14ac:dyDescent="0.3">
      <c r="A4683" s="14" t="s">
        <v>8362</v>
      </c>
      <c r="B4683" s="13" t="s">
        <v>8363</v>
      </c>
    </row>
    <row r="4684" spans="1:2" ht="18" customHeight="1" x14ac:dyDescent="0.3">
      <c r="A4684" s="12" t="s">
        <v>8364</v>
      </c>
      <c r="B4684" s="13" t="s">
        <v>8363</v>
      </c>
    </row>
    <row r="4685" spans="1:2" ht="27.9" customHeight="1" x14ac:dyDescent="0.3">
      <c r="A4685" s="12" t="s">
        <v>8365</v>
      </c>
      <c r="B4685" s="13" t="s">
        <v>8366</v>
      </c>
    </row>
    <row r="4686" spans="1:2" ht="18" customHeight="1" x14ac:dyDescent="0.3">
      <c r="A4686" s="12" t="s">
        <v>8367</v>
      </c>
      <c r="B4686" s="13" t="s">
        <v>8368</v>
      </c>
    </row>
    <row r="4687" spans="1:2" ht="18" customHeight="1" x14ac:dyDescent="0.3">
      <c r="A4687" s="12" t="s">
        <v>8369</v>
      </c>
      <c r="B4687" s="13" t="s">
        <v>8370</v>
      </c>
    </row>
    <row r="4688" spans="1:2" ht="18" customHeight="1" x14ac:dyDescent="0.3">
      <c r="A4688" s="12" t="s">
        <v>8371</v>
      </c>
      <c r="B4688" s="13" t="s">
        <v>8372</v>
      </c>
    </row>
    <row r="4689" spans="1:2" ht="18" customHeight="1" x14ac:dyDescent="0.3">
      <c r="A4689" s="12" t="s">
        <v>8373</v>
      </c>
      <c r="B4689" s="13" t="s">
        <v>8374</v>
      </c>
    </row>
    <row r="4690" spans="1:2" ht="18" customHeight="1" x14ac:dyDescent="0.3">
      <c r="A4690" s="12" t="s">
        <v>8375</v>
      </c>
      <c r="B4690" s="13" t="s">
        <v>8376</v>
      </c>
    </row>
    <row r="4691" spans="1:2" ht="18" customHeight="1" x14ac:dyDescent="0.3">
      <c r="A4691" s="14" t="s">
        <v>8377</v>
      </c>
      <c r="B4691" s="13" t="s">
        <v>8378</v>
      </c>
    </row>
    <row r="4692" spans="1:2" ht="18" customHeight="1" x14ac:dyDescent="0.3">
      <c r="A4692" s="12" t="s">
        <v>8379</v>
      </c>
      <c r="B4692" s="13" t="s">
        <v>8378</v>
      </c>
    </row>
    <row r="4693" spans="1:2" ht="27.9" customHeight="1" x14ac:dyDescent="0.3">
      <c r="A4693" s="12" t="s">
        <v>8380</v>
      </c>
      <c r="B4693" s="13" t="s">
        <v>8381</v>
      </c>
    </row>
    <row r="4694" spans="1:2" ht="18" customHeight="1" x14ac:dyDescent="0.3">
      <c r="A4694" s="12" t="s">
        <v>8382</v>
      </c>
      <c r="B4694" s="13" t="s">
        <v>8383</v>
      </c>
    </row>
    <row r="4695" spans="1:2" ht="18" customHeight="1" x14ac:dyDescent="0.3">
      <c r="A4695" s="12" t="s">
        <v>8384</v>
      </c>
      <c r="B4695" s="13" t="s">
        <v>8385</v>
      </c>
    </row>
    <row r="4696" spans="1:2" ht="18" customHeight="1" x14ac:dyDescent="0.3">
      <c r="A4696" s="12" t="s">
        <v>8386</v>
      </c>
      <c r="B4696" s="13" t="s">
        <v>8387</v>
      </c>
    </row>
    <row r="4697" spans="1:2" ht="18" customHeight="1" x14ac:dyDescent="0.3">
      <c r="A4697" s="14">
        <v>69</v>
      </c>
      <c r="B4697" s="13" t="s">
        <v>8388</v>
      </c>
    </row>
    <row r="4698" spans="1:2" ht="18" customHeight="1" x14ac:dyDescent="0.3">
      <c r="A4698" s="14" t="s">
        <v>8389</v>
      </c>
      <c r="B4698" s="13" t="s">
        <v>8390</v>
      </c>
    </row>
    <row r="4699" spans="1:2" ht="18" customHeight="1" x14ac:dyDescent="0.3">
      <c r="A4699" s="14" t="s">
        <v>8391</v>
      </c>
      <c r="B4699" s="13" t="s">
        <v>8390</v>
      </c>
    </row>
    <row r="4700" spans="1:2" ht="18" customHeight="1" x14ac:dyDescent="0.3">
      <c r="A4700" s="14" t="s">
        <v>8392</v>
      </c>
      <c r="B4700" s="13" t="s">
        <v>8390</v>
      </c>
    </row>
    <row r="4701" spans="1:2" ht="18" customHeight="1" x14ac:dyDescent="0.3">
      <c r="A4701" s="14" t="s">
        <v>8393</v>
      </c>
      <c r="B4701" s="13" t="s">
        <v>8394</v>
      </c>
    </row>
    <row r="4702" spans="1:2" ht="18" customHeight="1" x14ac:dyDescent="0.3">
      <c r="A4702" s="14" t="s">
        <v>8395</v>
      </c>
      <c r="B4702" s="13" t="s">
        <v>8396</v>
      </c>
    </row>
    <row r="4703" spans="1:2" ht="18" customHeight="1" x14ac:dyDescent="0.3">
      <c r="A4703" s="14" t="s">
        <v>8397</v>
      </c>
      <c r="B4703" s="13" t="s">
        <v>8398</v>
      </c>
    </row>
    <row r="4704" spans="1:2" ht="21" customHeight="1" x14ac:dyDescent="0.3">
      <c r="A4704" s="14" t="s">
        <v>8399</v>
      </c>
      <c r="B4704" s="13" t="s">
        <v>8400</v>
      </c>
    </row>
    <row r="4705" spans="1:2" ht="18" customHeight="1" x14ac:dyDescent="0.3">
      <c r="A4705" s="14" t="s">
        <v>8401</v>
      </c>
      <c r="B4705" s="13" t="s">
        <v>8402</v>
      </c>
    </row>
    <row r="4706" spans="1:2" ht="18" customHeight="1" x14ac:dyDescent="0.3">
      <c r="A4706" s="14" t="s">
        <v>8403</v>
      </c>
      <c r="B4706" s="13" t="s">
        <v>8404</v>
      </c>
    </row>
    <row r="4707" spans="1:2" ht="18" customHeight="1" x14ac:dyDescent="0.3">
      <c r="A4707" s="14" t="s">
        <v>8405</v>
      </c>
      <c r="B4707" s="13" t="s">
        <v>8406</v>
      </c>
    </row>
    <row r="4708" spans="1:2" ht="18" customHeight="1" x14ac:dyDescent="0.3">
      <c r="A4708" s="14" t="s">
        <v>8407</v>
      </c>
      <c r="B4708" s="13" t="s">
        <v>8408</v>
      </c>
    </row>
    <row r="4709" spans="1:2" ht="18" customHeight="1" x14ac:dyDescent="0.3">
      <c r="A4709" s="14" t="s">
        <v>8409</v>
      </c>
      <c r="B4709" s="13" t="s">
        <v>8410</v>
      </c>
    </row>
    <row r="4710" spans="1:2" ht="18" customHeight="1" x14ac:dyDescent="0.3">
      <c r="A4710" s="14" t="s">
        <v>8411</v>
      </c>
      <c r="B4710" s="13" t="s">
        <v>8412</v>
      </c>
    </row>
    <row r="4711" spans="1:2" ht="18" customHeight="1" x14ac:dyDescent="0.3">
      <c r="A4711" s="14" t="s">
        <v>8413</v>
      </c>
      <c r="B4711" s="13" t="s">
        <v>8412</v>
      </c>
    </row>
    <row r="4712" spans="1:2" ht="18" customHeight="1" x14ac:dyDescent="0.3">
      <c r="A4712" s="12" t="s">
        <v>8414</v>
      </c>
      <c r="B4712" s="13" t="s">
        <v>8415</v>
      </c>
    </row>
    <row r="4713" spans="1:2" ht="18" customHeight="1" x14ac:dyDescent="0.3">
      <c r="A4713" s="12" t="s">
        <v>8416</v>
      </c>
      <c r="B4713" s="13" t="s">
        <v>8415</v>
      </c>
    </row>
    <row r="4714" spans="1:2" ht="18" customHeight="1" x14ac:dyDescent="0.3">
      <c r="A4714" s="12" t="s">
        <v>8417</v>
      </c>
      <c r="B4714" s="13" t="s">
        <v>8418</v>
      </c>
    </row>
    <row r="4715" spans="1:2" ht="18" customHeight="1" x14ac:dyDescent="0.3">
      <c r="A4715" s="12" t="s">
        <v>8419</v>
      </c>
      <c r="B4715" s="13" t="s">
        <v>8420</v>
      </c>
    </row>
    <row r="4716" spans="1:2" ht="18" customHeight="1" x14ac:dyDescent="0.3">
      <c r="A4716" s="12" t="s">
        <v>8421</v>
      </c>
      <c r="B4716" s="13" t="s">
        <v>8422</v>
      </c>
    </row>
    <row r="4717" spans="1:2" ht="18" customHeight="1" x14ac:dyDescent="0.3">
      <c r="A4717" s="12" t="s">
        <v>8423</v>
      </c>
      <c r="B4717" s="13" t="s">
        <v>8424</v>
      </c>
    </row>
    <row r="4718" spans="1:2" ht="18" customHeight="1" x14ac:dyDescent="0.3">
      <c r="A4718" s="12" t="s">
        <v>8425</v>
      </c>
      <c r="B4718" s="13" t="s">
        <v>8426</v>
      </c>
    </row>
    <row r="4719" spans="1:2" ht="18" customHeight="1" x14ac:dyDescent="0.3">
      <c r="A4719" s="12" t="s">
        <v>8427</v>
      </c>
      <c r="B4719" s="13" t="s">
        <v>8428</v>
      </c>
    </row>
    <row r="4720" spans="1:2" ht="18" customHeight="1" x14ac:dyDescent="0.3">
      <c r="A4720" s="12" t="s">
        <v>8429</v>
      </c>
      <c r="B4720" s="13" t="s">
        <v>8430</v>
      </c>
    </row>
    <row r="4721" spans="1:2" ht="18" customHeight="1" x14ac:dyDescent="0.3">
      <c r="A4721" s="12" t="s">
        <v>8431</v>
      </c>
      <c r="B4721" s="13" t="s">
        <v>8432</v>
      </c>
    </row>
    <row r="4722" spans="1:2" ht="18" customHeight="1" x14ac:dyDescent="0.3">
      <c r="A4722" s="12" t="s">
        <v>8433</v>
      </c>
      <c r="B4722" s="13" t="s">
        <v>8434</v>
      </c>
    </row>
    <row r="4723" spans="1:2" ht="18" customHeight="1" x14ac:dyDescent="0.3">
      <c r="A4723" s="12" t="s">
        <v>8435</v>
      </c>
      <c r="B4723" s="13" t="s">
        <v>8436</v>
      </c>
    </row>
    <row r="4724" spans="1:2" ht="18" customHeight="1" x14ac:dyDescent="0.3">
      <c r="A4724" s="12" t="s">
        <v>8437</v>
      </c>
      <c r="B4724" s="13" t="s">
        <v>8436</v>
      </c>
    </row>
    <row r="4725" spans="1:2" ht="18" customHeight="1" x14ac:dyDescent="0.3">
      <c r="A4725" s="14">
        <v>70</v>
      </c>
      <c r="B4725" s="13" t="s">
        <v>8438</v>
      </c>
    </row>
    <row r="4726" spans="1:2" ht="18" customHeight="1" x14ac:dyDescent="0.3">
      <c r="A4726" s="14" t="s">
        <v>8439</v>
      </c>
      <c r="B4726" s="13" t="s">
        <v>8440</v>
      </c>
    </row>
    <row r="4727" spans="1:2" ht="18" customHeight="1" x14ac:dyDescent="0.3">
      <c r="A4727" s="14" t="s">
        <v>8441</v>
      </c>
      <c r="B4727" s="13" t="s">
        <v>8440</v>
      </c>
    </row>
    <row r="4728" spans="1:2" ht="18" customHeight="1" x14ac:dyDescent="0.3">
      <c r="A4728" s="14" t="s">
        <v>8442</v>
      </c>
      <c r="B4728" s="13" t="s">
        <v>8440</v>
      </c>
    </row>
    <row r="4729" spans="1:2" ht="18" customHeight="1" x14ac:dyDescent="0.3">
      <c r="A4729" s="14" t="s">
        <v>8443</v>
      </c>
      <c r="B4729" s="13" t="s">
        <v>8440</v>
      </c>
    </row>
    <row r="4730" spans="1:2" ht="18" customHeight="1" x14ac:dyDescent="0.3">
      <c r="A4730" s="14" t="s">
        <v>8444</v>
      </c>
      <c r="B4730" s="13" t="s">
        <v>8445</v>
      </c>
    </row>
    <row r="4731" spans="1:2" ht="18" customHeight="1" x14ac:dyDescent="0.3">
      <c r="A4731" s="14" t="s">
        <v>8446</v>
      </c>
      <c r="B4731" s="13" t="s">
        <v>8447</v>
      </c>
    </row>
    <row r="4732" spans="1:2" ht="18" customHeight="1" x14ac:dyDescent="0.3">
      <c r="A4732" s="12" t="s">
        <v>8448</v>
      </c>
      <c r="B4732" s="13" t="s">
        <v>8447</v>
      </c>
    </row>
    <row r="4733" spans="1:2" ht="18" customHeight="1" x14ac:dyDescent="0.3">
      <c r="A4733" s="12" t="s">
        <v>8449</v>
      </c>
      <c r="B4733" s="13" t="s">
        <v>8447</v>
      </c>
    </row>
    <row r="4734" spans="1:2" ht="18" customHeight="1" x14ac:dyDescent="0.3">
      <c r="A4734" s="14" t="s">
        <v>8450</v>
      </c>
      <c r="B4734" s="13" t="s">
        <v>8451</v>
      </c>
    </row>
    <row r="4735" spans="1:2" ht="18" customHeight="1" x14ac:dyDescent="0.3">
      <c r="A4735" s="12" t="s">
        <v>8452</v>
      </c>
      <c r="B4735" s="13" t="s">
        <v>8453</v>
      </c>
    </row>
    <row r="4736" spans="1:2" ht="18" customHeight="1" x14ac:dyDescent="0.3">
      <c r="A4736" s="12" t="s">
        <v>8454</v>
      </c>
      <c r="B4736" s="13" t="s">
        <v>8455</v>
      </c>
    </row>
    <row r="4737" spans="1:2" ht="18" customHeight="1" x14ac:dyDescent="0.3">
      <c r="A4737" s="12" t="s">
        <v>8456</v>
      </c>
      <c r="B4737" s="13" t="s">
        <v>8457</v>
      </c>
    </row>
    <row r="4738" spans="1:2" ht="18" customHeight="1" x14ac:dyDescent="0.3">
      <c r="A4738" s="12" t="s">
        <v>8458</v>
      </c>
      <c r="B4738" s="13" t="s">
        <v>8459</v>
      </c>
    </row>
    <row r="4739" spans="1:2" ht="18" customHeight="1" x14ac:dyDescent="0.3">
      <c r="A4739" s="12" t="s">
        <v>8460</v>
      </c>
      <c r="B4739" s="13" t="s">
        <v>8461</v>
      </c>
    </row>
    <row r="4740" spans="1:2" ht="18" customHeight="1" x14ac:dyDescent="0.3">
      <c r="A4740" s="12" t="s">
        <v>8462</v>
      </c>
      <c r="B4740" s="13" t="s">
        <v>8463</v>
      </c>
    </row>
    <row r="4741" spans="1:2" ht="21" customHeight="1" x14ac:dyDescent="0.3">
      <c r="A4741" s="12" t="s">
        <v>8464</v>
      </c>
      <c r="B4741" s="13" t="s">
        <v>8465</v>
      </c>
    </row>
    <row r="4742" spans="1:2" ht="18" customHeight="1" x14ac:dyDescent="0.3">
      <c r="A4742" s="12" t="s">
        <v>8466</v>
      </c>
      <c r="B4742" s="13" t="s">
        <v>8467</v>
      </c>
    </row>
    <row r="4743" spans="1:2" ht="18" customHeight="1" x14ac:dyDescent="0.3">
      <c r="A4743" s="12" t="s">
        <v>8468</v>
      </c>
      <c r="B4743" s="13" t="s">
        <v>8469</v>
      </c>
    </row>
    <row r="4744" spans="1:2" ht="18" customHeight="1" x14ac:dyDescent="0.3">
      <c r="A4744" s="12" t="s">
        <v>8470</v>
      </c>
      <c r="B4744" s="13" t="s">
        <v>8469</v>
      </c>
    </row>
    <row r="4745" spans="1:2" ht="18" customHeight="1" x14ac:dyDescent="0.3">
      <c r="A4745" s="12" t="s">
        <v>8471</v>
      </c>
      <c r="B4745" s="13" t="s">
        <v>8472</v>
      </c>
    </row>
    <row r="4746" spans="1:2" ht="18" customHeight="1" x14ac:dyDescent="0.3">
      <c r="A4746" s="12" t="s">
        <v>8473</v>
      </c>
      <c r="B4746" s="13" t="s">
        <v>8472</v>
      </c>
    </row>
    <row r="4747" spans="1:2" ht="18" customHeight="1" x14ac:dyDescent="0.3">
      <c r="A4747" s="14">
        <v>71</v>
      </c>
      <c r="B4747" s="13" t="s">
        <v>8474</v>
      </c>
    </row>
    <row r="4748" spans="1:2" ht="18" customHeight="1" x14ac:dyDescent="0.3">
      <c r="A4748" s="14" t="s">
        <v>8475</v>
      </c>
      <c r="B4748" s="13" t="s">
        <v>8476</v>
      </c>
    </row>
    <row r="4749" spans="1:2" ht="18" customHeight="1" x14ac:dyDescent="0.3">
      <c r="A4749" s="14" t="s">
        <v>8477</v>
      </c>
      <c r="B4749" s="13" t="s">
        <v>8478</v>
      </c>
    </row>
    <row r="4750" spans="1:2" ht="18" customHeight="1" x14ac:dyDescent="0.3">
      <c r="A4750" s="14" t="s">
        <v>8479</v>
      </c>
      <c r="B4750" s="13" t="s">
        <v>8480</v>
      </c>
    </row>
    <row r="4751" spans="1:2" ht="18" customHeight="1" x14ac:dyDescent="0.3">
      <c r="A4751" s="14" t="s">
        <v>8481</v>
      </c>
      <c r="B4751" s="13" t="s">
        <v>8480</v>
      </c>
    </row>
    <row r="4752" spans="1:2" ht="18" customHeight="1" x14ac:dyDescent="0.3">
      <c r="A4752" s="14" t="s">
        <v>8482</v>
      </c>
      <c r="B4752" s="13" t="s">
        <v>8483</v>
      </c>
    </row>
    <row r="4753" spans="1:2" ht="18" customHeight="1" x14ac:dyDescent="0.3">
      <c r="A4753" s="14" t="s">
        <v>8484</v>
      </c>
      <c r="B4753" s="13" t="s">
        <v>8485</v>
      </c>
    </row>
    <row r="4754" spans="1:2" ht="18" customHeight="1" x14ac:dyDescent="0.3">
      <c r="A4754" s="14" t="s">
        <v>8486</v>
      </c>
      <c r="B4754" s="13" t="s">
        <v>8487</v>
      </c>
    </row>
    <row r="4755" spans="1:2" ht="18" customHeight="1" x14ac:dyDescent="0.3">
      <c r="A4755" s="14" t="s">
        <v>8488</v>
      </c>
      <c r="B4755" s="13" t="s">
        <v>8489</v>
      </c>
    </row>
    <row r="4756" spans="1:2" ht="18" customHeight="1" x14ac:dyDescent="0.3">
      <c r="A4756" s="14" t="s">
        <v>8490</v>
      </c>
      <c r="B4756" s="13" t="s">
        <v>8491</v>
      </c>
    </row>
    <row r="4757" spans="1:2" ht="18" customHeight="1" x14ac:dyDescent="0.3">
      <c r="A4757" s="14" t="s">
        <v>8492</v>
      </c>
      <c r="B4757" s="13" t="s">
        <v>8493</v>
      </c>
    </row>
    <row r="4758" spans="1:2" ht="18" customHeight="1" x14ac:dyDescent="0.3">
      <c r="A4758" s="12" t="s">
        <v>8494</v>
      </c>
      <c r="B4758" s="13" t="s">
        <v>8495</v>
      </c>
    </row>
    <row r="4759" spans="1:2" ht="18" customHeight="1" x14ac:dyDescent="0.3">
      <c r="A4759" s="12" t="s">
        <v>8496</v>
      </c>
      <c r="B4759" s="13" t="s">
        <v>8497</v>
      </c>
    </row>
    <row r="4760" spans="1:2" ht="18" customHeight="1" x14ac:dyDescent="0.3">
      <c r="A4760" s="12" t="s">
        <v>8498</v>
      </c>
      <c r="B4760" s="13" t="s">
        <v>8499</v>
      </c>
    </row>
    <row r="4761" spans="1:2" ht="18" customHeight="1" x14ac:dyDescent="0.3">
      <c r="A4761" s="14" t="s">
        <v>8500</v>
      </c>
      <c r="B4761" s="13" t="s">
        <v>8501</v>
      </c>
    </row>
    <row r="4762" spans="1:2" ht="18" customHeight="1" x14ac:dyDescent="0.3">
      <c r="A4762" s="12" t="s">
        <v>8502</v>
      </c>
      <c r="B4762" s="13" t="s">
        <v>8503</v>
      </c>
    </row>
    <row r="4763" spans="1:2" ht="18" customHeight="1" x14ac:dyDescent="0.3">
      <c r="A4763" s="12" t="s">
        <v>8504</v>
      </c>
      <c r="B4763" s="13" t="s">
        <v>8505</v>
      </c>
    </row>
    <row r="4764" spans="1:2" ht="18" customHeight="1" x14ac:dyDescent="0.3">
      <c r="A4764" s="14" t="s">
        <v>8506</v>
      </c>
      <c r="B4764" s="13" t="s">
        <v>8507</v>
      </c>
    </row>
    <row r="4765" spans="1:2" ht="18" customHeight="1" x14ac:dyDescent="0.3">
      <c r="A4765" s="14" t="s">
        <v>8508</v>
      </c>
      <c r="B4765" s="13" t="s">
        <v>8509</v>
      </c>
    </row>
    <row r="4766" spans="1:2" ht="18" customHeight="1" x14ac:dyDescent="0.3">
      <c r="A4766" s="14" t="s">
        <v>8510</v>
      </c>
      <c r="B4766" s="13" t="s">
        <v>8511</v>
      </c>
    </row>
    <row r="4767" spans="1:2" ht="18" customHeight="1" x14ac:dyDescent="0.3">
      <c r="A4767" s="14" t="s">
        <v>8512</v>
      </c>
      <c r="B4767" s="13" t="s">
        <v>8513</v>
      </c>
    </row>
    <row r="4768" spans="1:2" ht="18" customHeight="1" x14ac:dyDescent="0.3">
      <c r="A4768" s="14" t="s">
        <v>8514</v>
      </c>
      <c r="B4768" s="13" t="s">
        <v>8515</v>
      </c>
    </row>
    <row r="4769" spans="1:2" ht="18" customHeight="1" x14ac:dyDescent="0.3">
      <c r="A4769" s="14" t="s">
        <v>8516</v>
      </c>
      <c r="B4769" s="13" t="s">
        <v>8517</v>
      </c>
    </row>
    <row r="4770" spans="1:2" ht="18" customHeight="1" x14ac:dyDescent="0.3">
      <c r="A4770" s="14" t="s">
        <v>8518</v>
      </c>
      <c r="B4770" s="13" t="s">
        <v>8519</v>
      </c>
    </row>
    <row r="4771" spans="1:2" ht="18" customHeight="1" x14ac:dyDescent="0.3">
      <c r="A4771" s="14" t="s">
        <v>8520</v>
      </c>
      <c r="B4771" s="13" t="s">
        <v>8521</v>
      </c>
    </row>
    <row r="4772" spans="1:2" ht="18" customHeight="1" x14ac:dyDescent="0.3">
      <c r="A4772" s="14" t="s">
        <v>8522</v>
      </c>
      <c r="B4772" s="13" t="s">
        <v>8523</v>
      </c>
    </row>
    <row r="4773" spans="1:2" ht="18" customHeight="1" x14ac:dyDescent="0.3">
      <c r="A4773" s="14" t="s">
        <v>8524</v>
      </c>
      <c r="B4773" s="13" t="s">
        <v>8525</v>
      </c>
    </row>
    <row r="4774" spans="1:2" ht="18" customHeight="1" x14ac:dyDescent="0.3">
      <c r="A4774" s="14" t="s">
        <v>8526</v>
      </c>
      <c r="B4774" s="13" t="s">
        <v>8527</v>
      </c>
    </row>
    <row r="4775" spans="1:2" ht="18" customHeight="1" x14ac:dyDescent="0.3">
      <c r="A4775" s="14" t="s">
        <v>8528</v>
      </c>
      <c r="B4775" s="13" t="s">
        <v>8529</v>
      </c>
    </row>
    <row r="4776" spans="1:2" ht="18" customHeight="1" x14ac:dyDescent="0.3">
      <c r="A4776" s="14" t="s">
        <v>8530</v>
      </c>
      <c r="B4776" s="13" t="s">
        <v>8529</v>
      </c>
    </row>
    <row r="4777" spans="1:2" ht="18" customHeight="1" x14ac:dyDescent="0.3">
      <c r="A4777" s="14" t="s">
        <v>8531</v>
      </c>
      <c r="B4777" s="13" t="s">
        <v>8532</v>
      </c>
    </row>
    <row r="4778" spans="1:2" ht="18" customHeight="1" x14ac:dyDescent="0.3">
      <c r="A4778" s="14" t="s">
        <v>8533</v>
      </c>
      <c r="B4778" s="13" t="s">
        <v>8534</v>
      </c>
    </row>
    <row r="4779" spans="1:2" ht="20.100000000000001" customHeight="1" x14ac:dyDescent="0.3">
      <c r="A4779" s="12" t="s">
        <v>8535</v>
      </c>
      <c r="B4779" s="13" t="s">
        <v>8536</v>
      </c>
    </row>
    <row r="4780" spans="1:2" ht="17.100000000000001" customHeight="1" x14ac:dyDescent="0.3">
      <c r="A4780" s="12" t="s">
        <v>8537</v>
      </c>
      <c r="B4780" s="13" t="s">
        <v>8538</v>
      </c>
    </row>
    <row r="4781" spans="1:2" ht="17.100000000000001" customHeight="1" x14ac:dyDescent="0.3">
      <c r="A4781" s="12" t="s">
        <v>8539</v>
      </c>
      <c r="B4781" s="13" t="s">
        <v>8540</v>
      </c>
    </row>
    <row r="4782" spans="1:2" ht="17.100000000000001" customHeight="1" x14ac:dyDescent="0.3">
      <c r="A4782" s="12" t="s">
        <v>8541</v>
      </c>
      <c r="B4782" s="13" t="s">
        <v>8542</v>
      </c>
    </row>
    <row r="4783" spans="1:2" ht="17.100000000000001" customHeight="1" x14ac:dyDescent="0.3">
      <c r="A4783" s="14" t="s">
        <v>8543</v>
      </c>
      <c r="B4783" s="13" t="s">
        <v>8544</v>
      </c>
    </row>
    <row r="4784" spans="1:2" ht="17.100000000000001" customHeight="1" x14ac:dyDescent="0.3">
      <c r="A4784" s="14" t="s">
        <v>8545</v>
      </c>
      <c r="B4784" s="13" t="s">
        <v>8544</v>
      </c>
    </row>
    <row r="4785" spans="1:2" ht="17.100000000000001" customHeight="1" x14ac:dyDescent="0.3">
      <c r="A4785" s="12" t="s">
        <v>8546</v>
      </c>
      <c r="B4785" s="13" t="s">
        <v>8544</v>
      </c>
    </row>
    <row r="4786" spans="1:2" ht="17.100000000000001" customHeight="1" x14ac:dyDescent="0.3">
      <c r="A4786" s="12" t="s">
        <v>8547</v>
      </c>
      <c r="B4786" s="13" t="s">
        <v>8548</v>
      </c>
    </row>
    <row r="4787" spans="1:2" ht="17.100000000000001" customHeight="1" x14ac:dyDescent="0.3">
      <c r="A4787" s="12" t="s">
        <v>8549</v>
      </c>
      <c r="B4787" s="13" t="s">
        <v>8550</v>
      </c>
    </row>
    <row r="4788" spans="1:2" ht="17.100000000000001" customHeight="1" x14ac:dyDescent="0.3">
      <c r="A4788" s="12" t="s">
        <v>8551</v>
      </c>
      <c r="B4788" s="13" t="s">
        <v>8552</v>
      </c>
    </row>
    <row r="4789" spans="1:2" ht="17.100000000000001" customHeight="1" x14ac:dyDescent="0.3">
      <c r="A4789" s="12" t="s">
        <v>8553</v>
      </c>
      <c r="B4789" s="13" t="s">
        <v>8554</v>
      </c>
    </row>
    <row r="4790" spans="1:2" ht="17.100000000000001" customHeight="1" x14ac:dyDescent="0.3">
      <c r="A4790" s="12" t="s">
        <v>8555</v>
      </c>
      <c r="B4790" s="13" t="s">
        <v>8556</v>
      </c>
    </row>
    <row r="4791" spans="1:2" ht="17.100000000000001" customHeight="1" x14ac:dyDescent="0.3">
      <c r="A4791" s="14">
        <v>72</v>
      </c>
      <c r="B4791" s="13" t="s">
        <v>8557</v>
      </c>
    </row>
    <row r="4792" spans="1:2" ht="17.100000000000001" customHeight="1" x14ac:dyDescent="0.3">
      <c r="A4792" s="14" t="s">
        <v>8558</v>
      </c>
      <c r="B4792" s="13" t="s">
        <v>8559</v>
      </c>
    </row>
    <row r="4793" spans="1:2" ht="17.100000000000001" customHeight="1" x14ac:dyDescent="0.3">
      <c r="A4793" s="14" t="s">
        <v>8560</v>
      </c>
      <c r="B4793" s="13" t="s">
        <v>8559</v>
      </c>
    </row>
    <row r="4794" spans="1:2" ht="17.100000000000001" customHeight="1" x14ac:dyDescent="0.3">
      <c r="A4794" s="12" t="s">
        <v>8561</v>
      </c>
      <c r="B4794" s="13" t="s">
        <v>8562</v>
      </c>
    </row>
    <row r="4795" spans="1:2" ht="17.100000000000001" customHeight="1" x14ac:dyDescent="0.3">
      <c r="A4795" s="12" t="s">
        <v>8563</v>
      </c>
      <c r="B4795" s="13" t="s">
        <v>8564</v>
      </c>
    </row>
    <row r="4796" spans="1:2" ht="17.100000000000001" customHeight="1" x14ac:dyDescent="0.3">
      <c r="A4796" s="12" t="s">
        <v>8565</v>
      </c>
      <c r="B4796" s="13" t="s">
        <v>8566</v>
      </c>
    </row>
    <row r="4797" spans="1:2" ht="17.100000000000001" customHeight="1" x14ac:dyDescent="0.3">
      <c r="A4797" s="12" t="s">
        <v>8567</v>
      </c>
      <c r="B4797" s="13" t="s">
        <v>8568</v>
      </c>
    </row>
    <row r="4798" spans="1:2" ht="17.100000000000001" customHeight="1" x14ac:dyDescent="0.3">
      <c r="A4798" s="12" t="s">
        <v>8569</v>
      </c>
      <c r="B4798" s="13" t="s">
        <v>8570</v>
      </c>
    </row>
    <row r="4799" spans="1:2" ht="17.100000000000001" customHeight="1" x14ac:dyDescent="0.3">
      <c r="A4799" s="12" t="s">
        <v>8571</v>
      </c>
      <c r="B4799" s="13" t="s">
        <v>8570</v>
      </c>
    </row>
    <row r="4800" spans="1:2" ht="17.100000000000001" customHeight="1" x14ac:dyDescent="0.3">
      <c r="A4800" s="14" t="s">
        <v>8572</v>
      </c>
      <c r="B4800" s="13" t="s">
        <v>8573</v>
      </c>
    </row>
    <row r="4801" spans="1:2" ht="17.100000000000001" customHeight="1" x14ac:dyDescent="0.3">
      <c r="A4801" s="14" t="s">
        <v>8574</v>
      </c>
      <c r="B4801" s="13" t="s">
        <v>8575</v>
      </c>
    </row>
    <row r="4802" spans="1:2" ht="17.100000000000001" customHeight="1" x14ac:dyDescent="0.3">
      <c r="A4802" s="14" t="s">
        <v>8576</v>
      </c>
      <c r="B4802" s="13" t="s">
        <v>8577</v>
      </c>
    </row>
    <row r="4803" spans="1:2" ht="17.100000000000001" customHeight="1" x14ac:dyDescent="0.3">
      <c r="A4803" s="14" t="s">
        <v>8578</v>
      </c>
      <c r="B4803" s="13" t="s">
        <v>8579</v>
      </c>
    </row>
    <row r="4804" spans="1:2" ht="17.100000000000001" customHeight="1" x14ac:dyDescent="0.3">
      <c r="A4804" s="14" t="s">
        <v>8580</v>
      </c>
      <c r="B4804" s="13" t="s">
        <v>8581</v>
      </c>
    </row>
    <row r="4805" spans="1:2" ht="17.100000000000001" customHeight="1" x14ac:dyDescent="0.3">
      <c r="A4805" s="14" t="s">
        <v>8582</v>
      </c>
      <c r="B4805" s="13" t="s">
        <v>8583</v>
      </c>
    </row>
    <row r="4806" spans="1:2" ht="17.100000000000001" customHeight="1" x14ac:dyDescent="0.3">
      <c r="A4806" s="14" t="s">
        <v>8584</v>
      </c>
      <c r="B4806" s="13" t="s">
        <v>8585</v>
      </c>
    </row>
    <row r="4807" spans="1:2" ht="17.100000000000001" customHeight="1" x14ac:dyDescent="0.3">
      <c r="A4807" s="14" t="s">
        <v>8586</v>
      </c>
      <c r="B4807" s="13" t="s">
        <v>8587</v>
      </c>
    </row>
    <row r="4808" spans="1:2" ht="17.100000000000001" customHeight="1" x14ac:dyDescent="0.3">
      <c r="A4808" s="14" t="s">
        <v>8588</v>
      </c>
      <c r="B4808" s="13" t="s">
        <v>8589</v>
      </c>
    </row>
    <row r="4809" spans="1:2" ht="17.100000000000001" customHeight="1" x14ac:dyDescent="0.3">
      <c r="A4809" s="14" t="s">
        <v>8590</v>
      </c>
      <c r="B4809" s="13" t="s">
        <v>8591</v>
      </c>
    </row>
    <row r="4810" spans="1:2" ht="17.100000000000001" customHeight="1" x14ac:dyDescent="0.3">
      <c r="A4810" s="14" t="s">
        <v>8592</v>
      </c>
      <c r="B4810" s="13" t="s">
        <v>8593</v>
      </c>
    </row>
    <row r="4811" spans="1:2" ht="17.100000000000001" customHeight="1" x14ac:dyDescent="0.3">
      <c r="A4811" s="12" t="s">
        <v>8594</v>
      </c>
      <c r="B4811" s="13" t="s">
        <v>8595</v>
      </c>
    </row>
    <row r="4812" spans="1:2" ht="17.100000000000001" customHeight="1" x14ac:dyDescent="0.3">
      <c r="A4812" s="12" t="s">
        <v>8596</v>
      </c>
      <c r="B4812" s="13" t="s">
        <v>8597</v>
      </c>
    </row>
    <row r="4813" spans="1:2" ht="17.100000000000001" customHeight="1" x14ac:dyDescent="0.3">
      <c r="A4813" s="12" t="s">
        <v>8598</v>
      </c>
      <c r="B4813" s="13" t="s">
        <v>8599</v>
      </c>
    </row>
    <row r="4814" spans="1:2" ht="17.100000000000001" customHeight="1" x14ac:dyDescent="0.3">
      <c r="A4814" s="14" t="s">
        <v>8600</v>
      </c>
      <c r="B4814" s="13" t="s">
        <v>8601</v>
      </c>
    </row>
    <row r="4815" spans="1:2" ht="17.100000000000001" customHeight="1" x14ac:dyDescent="0.3">
      <c r="A4815" s="15" t="s">
        <v>8602</v>
      </c>
      <c r="B4815" s="13" t="s">
        <v>8601</v>
      </c>
    </row>
    <row r="4816" spans="1:2" ht="17.100000000000001" customHeight="1" x14ac:dyDescent="0.3">
      <c r="A4816" s="14" t="s">
        <v>8603</v>
      </c>
      <c r="B4816" s="13" t="s">
        <v>8604</v>
      </c>
    </row>
    <row r="4817" spans="1:2" ht="17.100000000000001" customHeight="1" x14ac:dyDescent="0.3">
      <c r="A4817" s="12" t="s">
        <v>8605</v>
      </c>
      <c r="B4817" s="13" t="s">
        <v>8606</v>
      </c>
    </row>
    <row r="4818" spans="1:2" ht="21" customHeight="1" x14ac:dyDescent="0.3">
      <c r="A4818" s="12" t="s">
        <v>8607</v>
      </c>
      <c r="B4818" s="13" t="s">
        <v>8608</v>
      </c>
    </row>
    <row r="4819" spans="1:2" ht="18" customHeight="1" x14ac:dyDescent="0.3">
      <c r="A4819" s="12" t="s">
        <v>8609</v>
      </c>
      <c r="B4819" s="13" t="s">
        <v>8610</v>
      </c>
    </row>
    <row r="4820" spans="1:2" ht="18" customHeight="1" x14ac:dyDescent="0.3">
      <c r="A4820" s="12" t="s">
        <v>8611</v>
      </c>
      <c r="B4820" s="13" t="s">
        <v>8612</v>
      </c>
    </row>
    <row r="4821" spans="1:2" ht="18" customHeight="1" x14ac:dyDescent="0.3">
      <c r="A4821" s="12" t="s">
        <v>8613</v>
      </c>
      <c r="B4821" s="13" t="s">
        <v>8614</v>
      </c>
    </row>
    <row r="4822" spans="1:2" ht="18" customHeight="1" x14ac:dyDescent="0.3">
      <c r="A4822" s="12" t="s">
        <v>8615</v>
      </c>
      <c r="B4822" s="13" t="s">
        <v>8616</v>
      </c>
    </row>
    <row r="4823" spans="1:2" ht="18" customHeight="1" x14ac:dyDescent="0.3">
      <c r="A4823" s="12" t="s">
        <v>8617</v>
      </c>
      <c r="B4823" s="13" t="s">
        <v>8618</v>
      </c>
    </row>
    <row r="4824" spans="1:2" ht="18" customHeight="1" x14ac:dyDescent="0.3">
      <c r="A4824" s="12" t="s">
        <v>8619</v>
      </c>
      <c r="B4824" s="13" t="s">
        <v>8620</v>
      </c>
    </row>
    <row r="4825" spans="1:2" ht="18" customHeight="1" x14ac:dyDescent="0.3">
      <c r="A4825" s="12" t="s">
        <v>8621</v>
      </c>
      <c r="B4825" s="13" t="s">
        <v>8622</v>
      </c>
    </row>
    <row r="4826" spans="1:2" ht="18" customHeight="1" x14ac:dyDescent="0.3">
      <c r="A4826" s="12" t="s">
        <v>8623</v>
      </c>
      <c r="B4826" s="13" t="s">
        <v>8624</v>
      </c>
    </row>
    <row r="4827" spans="1:2" ht="18" customHeight="1" x14ac:dyDescent="0.3">
      <c r="A4827" s="12" t="s">
        <v>8625</v>
      </c>
      <c r="B4827" s="13" t="s">
        <v>8626</v>
      </c>
    </row>
    <row r="4828" spans="1:2" ht="18" customHeight="1" x14ac:dyDescent="0.3">
      <c r="A4828" s="12" t="s">
        <v>8627</v>
      </c>
      <c r="B4828" s="13" t="s">
        <v>8628</v>
      </c>
    </row>
    <row r="4829" spans="1:2" ht="18" customHeight="1" x14ac:dyDescent="0.3">
      <c r="A4829" s="12" t="s">
        <v>8629</v>
      </c>
      <c r="B4829" s="13" t="s">
        <v>8630</v>
      </c>
    </row>
    <row r="4830" spans="1:2" ht="18" customHeight="1" x14ac:dyDescent="0.3">
      <c r="A4830" s="12" t="s">
        <v>8631</v>
      </c>
      <c r="B4830" s="13" t="s">
        <v>8632</v>
      </c>
    </row>
    <row r="4831" spans="1:2" ht="18" customHeight="1" x14ac:dyDescent="0.3">
      <c r="A4831" s="12" t="s">
        <v>8633</v>
      </c>
      <c r="B4831" s="13" t="s">
        <v>8634</v>
      </c>
    </row>
    <row r="4832" spans="1:2" ht="18" customHeight="1" x14ac:dyDescent="0.3">
      <c r="A4832" s="12" t="s">
        <v>8635</v>
      </c>
      <c r="B4832" s="13" t="s">
        <v>8636</v>
      </c>
    </row>
    <row r="4833" spans="1:2" ht="18" customHeight="1" x14ac:dyDescent="0.3">
      <c r="A4833" s="12" t="s">
        <v>8637</v>
      </c>
      <c r="B4833" s="13" t="s">
        <v>8638</v>
      </c>
    </row>
    <row r="4834" spans="1:2" ht="18" customHeight="1" x14ac:dyDescent="0.3">
      <c r="A4834" s="12" t="s">
        <v>8639</v>
      </c>
      <c r="B4834" s="13" t="s">
        <v>8640</v>
      </c>
    </row>
    <row r="4835" spans="1:2" ht="18" customHeight="1" x14ac:dyDescent="0.3">
      <c r="A4835" s="12" t="s">
        <v>8641</v>
      </c>
      <c r="B4835" s="13" t="s">
        <v>8642</v>
      </c>
    </row>
    <row r="4836" spans="1:2" ht="18" customHeight="1" x14ac:dyDescent="0.3">
      <c r="A4836" s="12" t="s">
        <v>8643</v>
      </c>
      <c r="B4836" s="13" t="s">
        <v>8644</v>
      </c>
    </row>
    <row r="4837" spans="1:2" ht="18" customHeight="1" x14ac:dyDescent="0.3">
      <c r="A4837" s="12" t="s">
        <v>8645</v>
      </c>
      <c r="B4837" s="13" t="s">
        <v>8646</v>
      </c>
    </row>
    <row r="4838" spans="1:2" ht="18" customHeight="1" x14ac:dyDescent="0.3">
      <c r="A4838" s="12" t="s">
        <v>8647</v>
      </c>
      <c r="B4838" s="13" t="s">
        <v>8648</v>
      </c>
    </row>
    <row r="4839" spans="1:2" ht="18" customHeight="1" x14ac:dyDescent="0.3">
      <c r="A4839" s="12" t="s">
        <v>8649</v>
      </c>
      <c r="B4839" s="13" t="s">
        <v>8650</v>
      </c>
    </row>
    <row r="4840" spans="1:2" ht="18" customHeight="1" x14ac:dyDescent="0.3">
      <c r="A4840" s="12" t="s">
        <v>8651</v>
      </c>
      <c r="B4840" s="13" t="s">
        <v>8652</v>
      </c>
    </row>
    <row r="4841" spans="1:2" ht="18" customHeight="1" x14ac:dyDescent="0.3">
      <c r="A4841" s="12" t="s">
        <v>8653</v>
      </c>
      <c r="B4841" s="13" t="s">
        <v>8654</v>
      </c>
    </row>
    <row r="4842" spans="1:2" ht="18" customHeight="1" x14ac:dyDescent="0.3">
      <c r="A4842" s="12" t="s">
        <v>8655</v>
      </c>
      <c r="B4842" s="13" t="s">
        <v>8654</v>
      </c>
    </row>
    <row r="4843" spans="1:2" ht="18" customHeight="1" x14ac:dyDescent="0.3">
      <c r="A4843" s="14" t="s">
        <v>8656</v>
      </c>
      <c r="B4843" s="13" t="s">
        <v>8657</v>
      </c>
    </row>
    <row r="4844" spans="1:2" ht="18" customHeight="1" x14ac:dyDescent="0.3">
      <c r="A4844" s="14" t="s">
        <v>8658</v>
      </c>
      <c r="B4844" s="13" t="s">
        <v>8657</v>
      </c>
    </row>
    <row r="4845" spans="1:2" ht="18" customHeight="1" x14ac:dyDescent="0.3">
      <c r="A4845" s="12" t="s">
        <v>8659</v>
      </c>
      <c r="B4845" s="13" t="s">
        <v>8660</v>
      </c>
    </row>
    <row r="4846" spans="1:2" ht="18" customHeight="1" x14ac:dyDescent="0.3">
      <c r="A4846" s="12" t="s">
        <v>8661</v>
      </c>
      <c r="B4846" s="13" t="s">
        <v>8662</v>
      </c>
    </row>
    <row r="4847" spans="1:2" ht="18" customHeight="1" x14ac:dyDescent="0.3">
      <c r="A4847" s="12" t="s">
        <v>8663</v>
      </c>
      <c r="B4847" s="13" t="s">
        <v>8664</v>
      </c>
    </row>
    <row r="4848" spans="1:2" ht="18" customHeight="1" x14ac:dyDescent="0.3">
      <c r="A4848" s="12" t="s">
        <v>8665</v>
      </c>
      <c r="B4848" s="13" t="s">
        <v>8666</v>
      </c>
    </row>
    <row r="4849" spans="1:2" ht="18" customHeight="1" x14ac:dyDescent="0.3">
      <c r="A4849" s="12" t="s">
        <v>8667</v>
      </c>
      <c r="B4849" s="13" t="s">
        <v>8668</v>
      </c>
    </row>
    <row r="4850" spans="1:2" ht="18" customHeight="1" x14ac:dyDescent="0.3">
      <c r="A4850" s="12" t="s">
        <v>8669</v>
      </c>
      <c r="B4850" s="13" t="s">
        <v>8670</v>
      </c>
    </row>
    <row r="4851" spans="1:2" ht="18" customHeight="1" x14ac:dyDescent="0.3">
      <c r="A4851" s="12" t="s">
        <v>8671</v>
      </c>
      <c r="B4851" s="13" t="s">
        <v>8672</v>
      </c>
    </row>
    <row r="4852" spans="1:2" ht="18" customHeight="1" x14ac:dyDescent="0.3">
      <c r="A4852" s="12" t="s">
        <v>8673</v>
      </c>
      <c r="B4852" s="13" t="s">
        <v>8674</v>
      </c>
    </row>
    <row r="4853" spans="1:2" ht="18" customHeight="1" x14ac:dyDescent="0.3">
      <c r="A4853" s="12" t="s">
        <v>8675</v>
      </c>
      <c r="B4853" s="13" t="s">
        <v>8676</v>
      </c>
    </row>
    <row r="4854" spans="1:2" ht="18" customHeight="1" x14ac:dyDescent="0.3">
      <c r="A4854" s="12" t="s">
        <v>8677</v>
      </c>
      <c r="B4854" s="13" t="s">
        <v>8678</v>
      </c>
    </row>
    <row r="4855" spans="1:2" ht="18" customHeight="1" x14ac:dyDescent="0.3">
      <c r="A4855" s="12" t="s">
        <v>8679</v>
      </c>
      <c r="B4855" s="13" t="s">
        <v>8680</v>
      </c>
    </row>
    <row r="4856" spans="1:2" ht="20.100000000000001" customHeight="1" x14ac:dyDescent="0.3">
      <c r="A4856" s="12" t="s">
        <v>8681</v>
      </c>
      <c r="B4856" s="13" t="s">
        <v>8682</v>
      </c>
    </row>
    <row r="4857" spans="1:2" ht="17.100000000000001" customHeight="1" x14ac:dyDescent="0.3">
      <c r="A4857" s="12" t="s">
        <v>8683</v>
      </c>
      <c r="B4857" s="13" t="s">
        <v>8684</v>
      </c>
    </row>
    <row r="4858" spans="1:2" ht="17.100000000000001" customHeight="1" x14ac:dyDescent="0.3">
      <c r="A4858" s="12" t="s">
        <v>8685</v>
      </c>
      <c r="B4858" s="13" t="s">
        <v>8686</v>
      </c>
    </row>
    <row r="4859" spans="1:2" ht="17.100000000000001" customHeight="1" x14ac:dyDescent="0.3">
      <c r="A4859" s="12" t="s">
        <v>8687</v>
      </c>
      <c r="B4859" s="13" t="s">
        <v>8688</v>
      </c>
    </row>
    <row r="4860" spans="1:2" ht="17.100000000000001" customHeight="1" x14ac:dyDescent="0.3">
      <c r="A4860" s="12" t="s">
        <v>8689</v>
      </c>
      <c r="B4860" s="13" t="s">
        <v>8690</v>
      </c>
    </row>
    <row r="4861" spans="1:2" ht="17.100000000000001" customHeight="1" x14ac:dyDescent="0.3">
      <c r="A4861" s="12" t="s">
        <v>8691</v>
      </c>
      <c r="B4861" s="13" t="s">
        <v>8692</v>
      </c>
    </row>
    <row r="4862" spans="1:2" ht="17.100000000000001" customHeight="1" x14ac:dyDescent="0.3">
      <c r="A4862" s="12" t="s">
        <v>8693</v>
      </c>
      <c r="B4862" s="13" t="s">
        <v>8694</v>
      </c>
    </row>
    <row r="4863" spans="1:2" ht="17.100000000000001" customHeight="1" x14ac:dyDescent="0.3">
      <c r="A4863" s="12" t="s">
        <v>8695</v>
      </c>
      <c r="B4863" s="13" t="s">
        <v>8696</v>
      </c>
    </row>
    <row r="4864" spans="1:2" ht="17.100000000000001" customHeight="1" x14ac:dyDescent="0.3">
      <c r="A4864" s="12" t="s">
        <v>8697</v>
      </c>
      <c r="B4864" s="13" t="s">
        <v>8698</v>
      </c>
    </row>
    <row r="4865" spans="1:2" ht="17.100000000000001" customHeight="1" x14ac:dyDescent="0.3">
      <c r="A4865" s="12" t="s">
        <v>8699</v>
      </c>
      <c r="B4865" s="13" t="s">
        <v>8700</v>
      </c>
    </row>
    <row r="4866" spans="1:2" ht="17.100000000000001" customHeight="1" x14ac:dyDescent="0.3">
      <c r="A4866" s="12" t="s">
        <v>8701</v>
      </c>
      <c r="B4866" s="13" t="s">
        <v>8700</v>
      </c>
    </row>
    <row r="4867" spans="1:2" ht="17.100000000000001" customHeight="1" x14ac:dyDescent="0.3">
      <c r="A4867" s="14">
        <v>73</v>
      </c>
      <c r="B4867" s="13" t="s">
        <v>8702</v>
      </c>
    </row>
    <row r="4868" spans="1:2" ht="17.100000000000001" customHeight="1" x14ac:dyDescent="0.3">
      <c r="A4868" s="14" t="s">
        <v>8703</v>
      </c>
      <c r="B4868" s="13" t="s">
        <v>8704</v>
      </c>
    </row>
    <row r="4869" spans="1:2" ht="17.100000000000001" customHeight="1" x14ac:dyDescent="0.3">
      <c r="A4869" s="14" t="s">
        <v>8705</v>
      </c>
      <c r="B4869" s="13" t="s">
        <v>8706</v>
      </c>
    </row>
    <row r="4870" spans="1:2" ht="17.100000000000001" customHeight="1" x14ac:dyDescent="0.3">
      <c r="A4870" s="14" t="s">
        <v>8707</v>
      </c>
      <c r="B4870" s="13" t="s">
        <v>8706</v>
      </c>
    </row>
    <row r="4871" spans="1:2" ht="17.100000000000001" customHeight="1" x14ac:dyDescent="0.3">
      <c r="A4871" s="14" t="s">
        <v>8708</v>
      </c>
      <c r="B4871" s="13" t="s">
        <v>8709</v>
      </c>
    </row>
    <row r="4872" spans="1:2" ht="17.100000000000001" customHeight="1" x14ac:dyDescent="0.3">
      <c r="A4872" s="14" t="s">
        <v>8710</v>
      </c>
      <c r="B4872" s="13" t="s">
        <v>8711</v>
      </c>
    </row>
    <row r="4873" spans="1:2" ht="17.100000000000001" customHeight="1" x14ac:dyDescent="0.3">
      <c r="A4873" s="14" t="s">
        <v>8712</v>
      </c>
      <c r="B4873" s="13" t="s">
        <v>8713</v>
      </c>
    </row>
    <row r="4874" spans="1:2" ht="17.100000000000001" customHeight="1" x14ac:dyDescent="0.3">
      <c r="A4874" s="14" t="s">
        <v>8714</v>
      </c>
      <c r="B4874" s="13" t="s">
        <v>8715</v>
      </c>
    </row>
    <row r="4875" spans="1:2" ht="17.100000000000001" customHeight="1" x14ac:dyDescent="0.3">
      <c r="A4875" s="14" t="s">
        <v>8716</v>
      </c>
      <c r="B4875" s="13" t="s">
        <v>8717</v>
      </c>
    </row>
    <row r="4876" spans="1:2" ht="17.100000000000001" customHeight="1" x14ac:dyDescent="0.3">
      <c r="A4876" s="14" t="s">
        <v>8718</v>
      </c>
      <c r="B4876" s="13" t="s">
        <v>8719</v>
      </c>
    </row>
    <row r="4877" spans="1:2" ht="17.100000000000001" customHeight="1" x14ac:dyDescent="0.3">
      <c r="A4877" s="14" t="s">
        <v>8720</v>
      </c>
      <c r="B4877" s="13" t="s">
        <v>8721</v>
      </c>
    </row>
    <row r="4878" spans="1:2" ht="17.100000000000001" customHeight="1" x14ac:dyDescent="0.3">
      <c r="A4878" s="14" t="s">
        <v>8722</v>
      </c>
      <c r="B4878" s="13" t="s">
        <v>8723</v>
      </c>
    </row>
    <row r="4879" spans="1:2" ht="17.100000000000001" customHeight="1" x14ac:dyDescent="0.3">
      <c r="A4879" s="14" t="s">
        <v>8724</v>
      </c>
      <c r="B4879" s="13" t="s">
        <v>8725</v>
      </c>
    </row>
    <row r="4880" spans="1:2" ht="17.100000000000001" customHeight="1" x14ac:dyDescent="0.3">
      <c r="A4880" s="14" t="s">
        <v>8726</v>
      </c>
      <c r="B4880" s="13" t="s">
        <v>8727</v>
      </c>
    </row>
    <row r="4881" spans="1:2" ht="17.100000000000001" customHeight="1" x14ac:dyDescent="0.3">
      <c r="A4881" s="14" t="s">
        <v>8728</v>
      </c>
      <c r="B4881" s="13" t="s">
        <v>8729</v>
      </c>
    </row>
    <row r="4882" spans="1:2" ht="17.100000000000001" customHeight="1" x14ac:dyDescent="0.3">
      <c r="A4882" s="14" t="s">
        <v>8730</v>
      </c>
      <c r="B4882" s="13" t="s">
        <v>8731</v>
      </c>
    </row>
    <row r="4883" spans="1:2" ht="17.100000000000001" customHeight="1" x14ac:dyDescent="0.3">
      <c r="A4883" s="14" t="s">
        <v>8732</v>
      </c>
      <c r="B4883" s="13" t="s">
        <v>8731</v>
      </c>
    </row>
    <row r="4884" spans="1:2" ht="17.100000000000001" customHeight="1" x14ac:dyDescent="0.3">
      <c r="A4884" s="14" t="s">
        <v>8733</v>
      </c>
      <c r="B4884" s="13" t="s">
        <v>8734</v>
      </c>
    </row>
    <row r="4885" spans="1:2" ht="17.100000000000001" customHeight="1" x14ac:dyDescent="0.3">
      <c r="A4885" s="14" t="s">
        <v>8735</v>
      </c>
      <c r="B4885" s="13" t="s">
        <v>8734</v>
      </c>
    </row>
    <row r="4886" spans="1:2" ht="17.100000000000001" customHeight="1" x14ac:dyDescent="0.3">
      <c r="A4886" s="12" t="s">
        <v>8736</v>
      </c>
      <c r="B4886" s="13" t="s">
        <v>8737</v>
      </c>
    </row>
    <row r="4887" spans="1:2" ht="17.100000000000001" customHeight="1" x14ac:dyDescent="0.3">
      <c r="A4887" s="12" t="s">
        <v>8738</v>
      </c>
      <c r="B4887" s="13" t="s">
        <v>8739</v>
      </c>
    </row>
    <row r="4888" spans="1:2" ht="17.100000000000001" customHeight="1" x14ac:dyDescent="0.3">
      <c r="A4888" s="12" t="s">
        <v>8740</v>
      </c>
      <c r="B4888" s="13" t="s">
        <v>8741</v>
      </c>
    </row>
    <row r="4889" spans="1:2" ht="17.100000000000001" customHeight="1" x14ac:dyDescent="0.3">
      <c r="A4889" s="12" t="s">
        <v>8742</v>
      </c>
      <c r="B4889" s="13" t="s">
        <v>8743</v>
      </c>
    </row>
    <row r="4890" spans="1:2" ht="17.100000000000001" customHeight="1" x14ac:dyDescent="0.3">
      <c r="A4890" s="12" t="s">
        <v>8744</v>
      </c>
      <c r="B4890" s="13" t="s">
        <v>8745</v>
      </c>
    </row>
    <row r="4891" spans="1:2" ht="17.100000000000001" customHeight="1" x14ac:dyDescent="0.3">
      <c r="A4891" s="12" t="s">
        <v>8746</v>
      </c>
      <c r="B4891" s="13" t="s">
        <v>8747</v>
      </c>
    </row>
    <row r="4892" spans="1:2" ht="17.100000000000001" customHeight="1" x14ac:dyDescent="0.3">
      <c r="A4892" s="12" t="s">
        <v>8748</v>
      </c>
      <c r="B4892" s="13" t="s">
        <v>8749</v>
      </c>
    </row>
    <row r="4893" spans="1:2" ht="17.100000000000001" customHeight="1" x14ac:dyDescent="0.3">
      <c r="A4893" s="12" t="s">
        <v>8750</v>
      </c>
      <c r="B4893" s="13" t="s">
        <v>8749</v>
      </c>
    </row>
    <row r="4894" spans="1:2" ht="17.100000000000001" customHeight="1" x14ac:dyDescent="0.3">
      <c r="A4894" s="14">
        <v>74</v>
      </c>
      <c r="B4894" s="13" t="s">
        <v>8751</v>
      </c>
    </row>
    <row r="4895" spans="1:2" ht="17.100000000000001" customHeight="1" x14ac:dyDescent="0.3">
      <c r="A4895" s="14" t="s">
        <v>8752</v>
      </c>
      <c r="B4895" s="13" t="s">
        <v>8753</v>
      </c>
    </row>
    <row r="4896" spans="1:2" ht="20.100000000000001" customHeight="1" x14ac:dyDescent="0.3">
      <c r="A4896" s="14" t="s">
        <v>8754</v>
      </c>
      <c r="B4896" s="13" t="s">
        <v>8753</v>
      </c>
    </row>
    <row r="4897" spans="1:2" ht="17.100000000000001" customHeight="1" x14ac:dyDescent="0.3">
      <c r="A4897" s="14" t="s">
        <v>8755</v>
      </c>
      <c r="B4897" s="13" t="s">
        <v>8756</v>
      </c>
    </row>
    <row r="4898" spans="1:2" ht="17.100000000000001" customHeight="1" x14ac:dyDescent="0.3">
      <c r="A4898" s="14" t="s">
        <v>8757</v>
      </c>
      <c r="B4898" s="13" t="s">
        <v>8758</v>
      </c>
    </row>
    <row r="4899" spans="1:2" ht="17.100000000000001" customHeight="1" x14ac:dyDescent="0.3">
      <c r="A4899" s="14" t="s">
        <v>8759</v>
      </c>
      <c r="B4899" s="13" t="s">
        <v>8760</v>
      </c>
    </row>
    <row r="4900" spans="1:2" ht="17.100000000000001" customHeight="1" x14ac:dyDescent="0.3">
      <c r="A4900" s="14" t="s">
        <v>8761</v>
      </c>
      <c r="B4900" s="13" t="s">
        <v>8762</v>
      </c>
    </row>
    <row r="4901" spans="1:2" ht="17.100000000000001" customHeight="1" x14ac:dyDescent="0.3">
      <c r="A4901" s="14" t="s">
        <v>8763</v>
      </c>
      <c r="B4901" s="13" t="s">
        <v>8764</v>
      </c>
    </row>
    <row r="4902" spans="1:2" ht="17.100000000000001" customHeight="1" x14ac:dyDescent="0.3">
      <c r="A4902" s="14" t="s">
        <v>8765</v>
      </c>
      <c r="B4902" s="13" t="s">
        <v>8764</v>
      </c>
    </row>
    <row r="4903" spans="1:2" ht="17.100000000000001" customHeight="1" x14ac:dyDescent="0.3">
      <c r="A4903" s="14" t="s">
        <v>8766</v>
      </c>
      <c r="B4903" s="13" t="s">
        <v>8767</v>
      </c>
    </row>
    <row r="4904" spans="1:2" ht="17.100000000000001" customHeight="1" x14ac:dyDescent="0.3">
      <c r="A4904" s="14" t="s">
        <v>8768</v>
      </c>
      <c r="B4904" s="13" t="s">
        <v>8767</v>
      </c>
    </row>
    <row r="4905" spans="1:2" ht="17.100000000000001" customHeight="1" x14ac:dyDescent="0.3">
      <c r="A4905" s="12" t="s">
        <v>8769</v>
      </c>
      <c r="B4905" s="13" t="s">
        <v>8770</v>
      </c>
    </row>
    <row r="4906" spans="1:2" ht="17.100000000000001" customHeight="1" x14ac:dyDescent="0.3">
      <c r="A4906" s="12" t="s">
        <v>8771</v>
      </c>
      <c r="B4906" s="13" t="s">
        <v>8772</v>
      </c>
    </row>
    <row r="4907" spans="1:2" ht="17.100000000000001" customHeight="1" x14ac:dyDescent="0.3">
      <c r="A4907" s="12" t="s">
        <v>8773</v>
      </c>
      <c r="B4907" s="13" t="s">
        <v>8774</v>
      </c>
    </row>
    <row r="4908" spans="1:2" ht="17.100000000000001" customHeight="1" x14ac:dyDescent="0.3">
      <c r="A4908" s="12" t="s">
        <v>8775</v>
      </c>
      <c r="B4908" s="13" t="s">
        <v>8776</v>
      </c>
    </row>
    <row r="4909" spans="1:2" ht="17.100000000000001" customHeight="1" x14ac:dyDescent="0.3">
      <c r="A4909" s="12" t="s">
        <v>8777</v>
      </c>
      <c r="B4909" s="13" t="s">
        <v>8778</v>
      </c>
    </row>
    <row r="4910" spans="1:2" ht="17.100000000000001" customHeight="1" x14ac:dyDescent="0.3">
      <c r="A4910" s="12" t="s">
        <v>8779</v>
      </c>
      <c r="B4910" s="13" t="s">
        <v>8780</v>
      </c>
    </row>
    <row r="4911" spans="1:2" ht="17.100000000000001" customHeight="1" x14ac:dyDescent="0.3">
      <c r="A4911" s="12" t="s">
        <v>8781</v>
      </c>
      <c r="B4911" s="13" t="s">
        <v>8782</v>
      </c>
    </row>
    <row r="4912" spans="1:2" ht="17.100000000000001" customHeight="1" x14ac:dyDescent="0.3">
      <c r="A4912" s="12" t="s">
        <v>8783</v>
      </c>
      <c r="B4912" s="13" t="s">
        <v>8784</v>
      </c>
    </row>
    <row r="4913" spans="1:2" ht="17.100000000000001" customHeight="1" x14ac:dyDescent="0.3">
      <c r="A4913" s="12" t="s">
        <v>8785</v>
      </c>
      <c r="B4913" s="13" t="s">
        <v>8786</v>
      </c>
    </row>
    <row r="4914" spans="1:2" ht="17.100000000000001" customHeight="1" x14ac:dyDescent="0.3">
      <c r="A4914" s="12" t="s">
        <v>8787</v>
      </c>
      <c r="B4914" s="13" t="s">
        <v>8788</v>
      </c>
    </row>
    <row r="4915" spans="1:2" ht="17.100000000000001" customHeight="1" x14ac:dyDescent="0.3">
      <c r="A4915" s="12" t="s">
        <v>8789</v>
      </c>
      <c r="B4915" s="13" t="s">
        <v>8790</v>
      </c>
    </row>
    <row r="4916" spans="1:2" ht="17.100000000000001" customHeight="1" x14ac:dyDescent="0.3">
      <c r="A4916" s="12" t="s">
        <v>8791</v>
      </c>
      <c r="B4916" s="13" t="s">
        <v>8792</v>
      </c>
    </row>
    <row r="4917" spans="1:2" ht="17.100000000000001" customHeight="1" x14ac:dyDescent="0.3">
      <c r="A4917" s="12" t="s">
        <v>8793</v>
      </c>
      <c r="B4917" s="13" t="s">
        <v>8794</v>
      </c>
    </row>
    <row r="4918" spans="1:2" ht="17.100000000000001" customHeight="1" x14ac:dyDescent="0.3">
      <c r="A4918" s="12" t="s">
        <v>8795</v>
      </c>
      <c r="B4918" s="13" t="s">
        <v>8796</v>
      </c>
    </row>
    <row r="4919" spans="1:2" ht="17.100000000000001" customHeight="1" x14ac:dyDescent="0.3">
      <c r="A4919" s="14" t="s">
        <v>8797</v>
      </c>
      <c r="B4919" s="13" t="s">
        <v>8798</v>
      </c>
    </row>
    <row r="4920" spans="1:2" ht="17.100000000000001" customHeight="1" x14ac:dyDescent="0.3">
      <c r="A4920" s="14" t="s">
        <v>8799</v>
      </c>
      <c r="B4920" s="13" t="s">
        <v>8798</v>
      </c>
    </row>
    <row r="4921" spans="1:2" ht="17.100000000000001" customHeight="1" x14ac:dyDescent="0.3">
      <c r="A4921" s="12" t="s">
        <v>8800</v>
      </c>
      <c r="B4921" s="13" t="s">
        <v>8798</v>
      </c>
    </row>
    <row r="4922" spans="1:2" ht="17.100000000000001" customHeight="1" x14ac:dyDescent="0.3">
      <c r="A4922" s="12" t="s">
        <v>8801</v>
      </c>
      <c r="B4922" s="13" t="s">
        <v>8802</v>
      </c>
    </row>
    <row r="4923" spans="1:2" ht="17.100000000000001" customHeight="1" x14ac:dyDescent="0.3">
      <c r="A4923" s="12" t="s">
        <v>8803</v>
      </c>
      <c r="B4923" s="13" t="s">
        <v>8804</v>
      </c>
    </row>
    <row r="4924" spans="1:2" ht="17.100000000000001" customHeight="1" x14ac:dyDescent="0.3">
      <c r="A4924" s="14" t="s">
        <v>8805</v>
      </c>
      <c r="B4924" s="13" t="s">
        <v>8806</v>
      </c>
    </row>
    <row r="4925" spans="1:2" ht="17.100000000000001" customHeight="1" x14ac:dyDescent="0.3">
      <c r="A4925" s="14" t="s">
        <v>8807</v>
      </c>
      <c r="B4925" s="13" t="s">
        <v>8806</v>
      </c>
    </row>
    <row r="4926" spans="1:2" ht="17.100000000000001" customHeight="1" x14ac:dyDescent="0.3">
      <c r="A4926" s="12" t="s">
        <v>8808</v>
      </c>
      <c r="B4926" s="13" t="s">
        <v>8809</v>
      </c>
    </row>
    <row r="4927" spans="1:2" ht="17.100000000000001" customHeight="1" x14ac:dyDescent="0.3">
      <c r="A4927" s="12" t="s">
        <v>8810</v>
      </c>
      <c r="B4927" s="13" t="s">
        <v>8811</v>
      </c>
    </row>
    <row r="4928" spans="1:2" ht="17.100000000000001" customHeight="1" x14ac:dyDescent="0.3">
      <c r="A4928" s="12" t="s">
        <v>8812</v>
      </c>
      <c r="B4928" s="13" t="s">
        <v>8813</v>
      </c>
    </row>
    <row r="4929" spans="1:2" ht="17.100000000000001" customHeight="1" x14ac:dyDescent="0.3">
      <c r="A4929" s="12" t="s">
        <v>8814</v>
      </c>
      <c r="B4929" s="13" t="s">
        <v>8815</v>
      </c>
    </row>
    <row r="4930" spans="1:2" ht="17.100000000000001" customHeight="1" x14ac:dyDescent="0.3">
      <c r="A4930" s="12" t="s">
        <v>8816</v>
      </c>
      <c r="B4930" s="13" t="s">
        <v>8817</v>
      </c>
    </row>
    <row r="4931" spans="1:2" ht="17.100000000000001" customHeight="1" x14ac:dyDescent="0.3">
      <c r="A4931" s="12" t="s">
        <v>8818</v>
      </c>
      <c r="B4931" s="13" t="s">
        <v>8819</v>
      </c>
    </row>
    <row r="4932" spans="1:2" ht="17.100000000000001" customHeight="1" x14ac:dyDescent="0.3">
      <c r="A4932" s="12" t="s">
        <v>8820</v>
      </c>
      <c r="B4932" s="13" t="s">
        <v>8821</v>
      </c>
    </row>
    <row r="4933" spans="1:2" ht="17.100000000000001" customHeight="1" x14ac:dyDescent="0.3">
      <c r="A4933" s="12" t="s">
        <v>8822</v>
      </c>
      <c r="B4933" s="13" t="s">
        <v>8823</v>
      </c>
    </row>
    <row r="4934" spans="1:2" ht="17.100000000000001" customHeight="1" x14ac:dyDescent="0.3">
      <c r="A4934" s="12" t="s">
        <v>8824</v>
      </c>
      <c r="B4934" s="13" t="s">
        <v>8823</v>
      </c>
    </row>
    <row r="4935" spans="1:2" ht="17.100000000000001" customHeight="1" x14ac:dyDescent="0.3">
      <c r="A4935" s="14">
        <v>75</v>
      </c>
      <c r="B4935" s="13" t="s">
        <v>8825</v>
      </c>
    </row>
    <row r="4936" spans="1:2" ht="20.100000000000001" customHeight="1" x14ac:dyDescent="0.3">
      <c r="A4936" s="14" t="s">
        <v>8826</v>
      </c>
      <c r="B4936" s="13" t="s">
        <v>8825</v>
      </c>
    </row>
    <row r="4937" spans="1:2" ht="18" customHeight="1" x14ac:dyDescent="0.3">
      <c r="A4937" s="14" t="s">
        <v>8827</v>
      </c>
      <c r="B4937" s="13" t="s">
        <v>8825</v>
      </c>
    </row>
    <row r="4938" spans="1:2" ht="18" customHeight="1" x14ac:dyDescent="0.3">
      <c r="A4938" s="12" t="s">
        <v>8828</v>
      </c>
      <c r="B4938" s="13" t="s">
        <v>8825</v>
      </c>
    </row>
    <row r="4939" spans="1:2" ht="18" customHeight="1" x14ac:dyDescent="0.3">
      <c r="A4939" s="12" t="s">
        <v>8829</v>
      </c>
      <c r="B4939" s="13" t="s">
        <v>8830</v>
      </c>
    </row>
    <row r="4940" spans="1:2" ht="18" customHeight="1" x14ac:dyDescent="0.3">
      <c r="A4940" s="12" t="s">
        <v>8831</v>
      </c>
      <c r="B4940" s="13" t="s">
        <v>8832</v>
      </c>
    </row>
    <row r="4941" spans="1:2" ht="18" customHeight="1" x14ac:dyDescent="0.3">
      <c r="A4941" s="12" t="s">
        <v>8833</v>
      </c>
      <c r="B4941" s="13" t="s">
        <v>8834</v>
      </c>
    </row>
    <row r="4942" spans="1:2" ht="18" customHeight="1" x14ac:dyDescent="0.3">
      <c r="A4942" s="12" t="s">
        <v>8835</v>
      </c>
      <c r="B4942" s="13" t="s">
        <v>8836</v>
      </c>
    </row>
    <row r="4943" spans="1:2" ht="18" customHeight="1" x14ac:dyDescent="0.3">
      <c r="A4943" s="14">
        <v>77</v>
      </c>
      <c r="B4943" s="13" t="s">
        <v>8837</v>
      </c>
    </row>
    <row r="4944" spans="1:2" ht="18" customHeight="1" x14ac:dyDescent="0.3">
      <c r="A4944" s="14" t="s">
        <v>8838</v>
      </c>
      <c r="B4944" s="13" t="s">
        <v>8839</v>
      </c>
    </row>
    <row r="4945" spans="1:2" ht="18" customHeight="1" x14ac:dyDescent="0.3">
      <c r="A4945" s="14" t="s">
        <v>8840</v>
      </c>
      <c r="B4945" s="13" t="s">
        <v>8841</v>
      </c>
    </row>
    <row r="4946" spans="1:2" ht="18" customHeight="1" x14ac:dyDescent="0.3">
      <c r="A4946" s="14" t="s">
        <v>8842</v>
      </c>
      <c r="B4946" s="13" t="s">
        <v>8841</v>
      </c>
    </row>
    <row r="4947" spans="1:2" ht="18" customHeight="1" x14ac:dyDescent="0.3">
      <c r="A4947" s="14" t="s">
        <v>8843</v>
      </c>
      <c r="B4947" s="13" t="s">
        <v>8841</v>
      </c>
    </row>
    <row r="4948" spans="1:2" ht="18" customHeight="1" x14ac:dyDescent="0.3">
      <c r="A4948" s="14" t="s">
        <v>8844</v>
      </c>
      <c r="B4948" s="13" t="s">
        <v>8845</v>
      </c>
    </row>
    <row r="4949" spans="1:2" ht="18" customHeight="1" x14ac:dyDescent="0.3">
      <c r="A4949" s="14" t="s">
        <v>8846</v>
      </c>
      <c r="B4949" s="13" t="s">
        <v>8845</v>
      </c>
    </row>
    <row r="4950" spans="1:2" ht="18" customHeight="1" x14ac:dyDescent="0.3">
      <c r="A4950" s="14" t="s">
        <v>8847</v>
      </c>
      <c r="B4950" s="13" t="s">
        <v>8848</v>
      </c>
    </row>
    <row r="4951" spans="1:2" ht="18" customHeight="1" x14ac:dyDescent="0.3">
      <c r="A4951" s="14" t="s">
        <v>8849</v>
      </c>
      <c r="B4951" s="13" t="s">
        <v>8850</v>
      </c>
    </row>
    <row r="4952" spans="1:2" ht="18" customHeight="1" x14ac:dyDescent="0.3">
      <c r="A4952" s="14" t="s">
        <v>8851</v>
      </c>
      <c r="B4952" s="13" t="s">
        <v>8852</v>
      </c>
    </row>
    <row r="4953" spans="1:2" ht="18" customHeight="1" x14ac:dyDescent="0.3">
      <c r="A4953" s="14" t="s">
        <v>8853</v>
      </c>
      <c r="B4953" s="13" t="s">
        <v>8854</v>
      </c>
    </row>
    <row r="4954" spans="1:2" ht="18" customHeight="1" x14ac:dyDescent="0.3">
      <c r="A4954" s="12" t="s">
        <v>8855</v>
      </c>
      <c r="B4954" s="13" t="s">
        <v>8854</v>
      </c>
    </row>
    <row r="4955" spans="1:2" ht="18" customHeight="1" x14ac:dyDescent="0.3">
      <c r="A4955" s="12" t="s">
        <v>8856</v>
      </c>
      <c r="B4955" s="13" t="s">
        <v>8854</v>
      </c>
    </row>
    <row r="4956" spans="1:2" ht="18" customHeight="1" x14ac:dyDescent="0.3">
      <c r="A4956" s="14" t="s">
        <v>8857</v>
      </c>
      <c r="B4956" s="13" t="s">
        <v>8858</v>
      </c>
    </row>
    <row r="4957" spans="1:2" ht="18" customHeight="1" x14ac:dyDescent="0.3">
      <c r="A4957" s="12" t="s">
        <v>8859</v>
      </c>
      <c r="B4957" s="13" t="s">
        <v>8858</v>
      </c>
    </row>
    <row r="4958" spans="1:2" ht="18" customHeight="1" x14ac:dyDescent="0.3">
      <c r="A4958" s="12" t="s">
        <v>8860</v>
      </c>
      <c r="B4958" s="13" t="s">
        <v>8858</v>
      </c>
    </row>
    <row r="4959" spans="1:2" ht="18" customHeight="1" x14ac:dyDescent="0.3">
      <c r="A4959" s="14" t="s">
        <v>8861</v>
      </c>
      <c r="B4959" s="13" t="s">
        <v>8862</v>
      </c>
    </row>
    <row r="4960" spans="1:2" ht="18" customHeight="1" x14ac:dyDescent="0.3">
      <c r="A4960" s="12" t="s">
        <v>8863</v>
      </c>
      <c r="B4960" s="13" t="s">
        <v>8862</v>
      </c>
    </row>
    <row r="4961" spans="1:2" ht="27.9" customHeight="1" x14ac:dyDescent="0.3">
      <c r="A4961" s="12" t="s">
        <v>8864</v>
      </c>
      <c r="B4961" s="13" t="s">
        <v>8865</v>
      </c>
    </row>
    <row r="4962" spans="1:2" ht="18" customHeight="1" x14ac:dyDescent="0.3">
      <c r="A4962" s="12" t="s">
        <v>8866</v>
      </c>
      <c r="B4962" s="13" t="s">
        <v>8867</v>
      </c>
    </row>
    <row r="4963" spans="1:2" ht="18" customHeight="1" x14ac:dyDescent="0.3">
      <c r="A4963" s="12" t="s">
        <v>8868</v>
      </c>
      <c r="B4963" s="13" t="s">
        <v>8869</v>
      </c>
    </row>
    <row r="4964" spans="1:2" ht="18" customHeight="1" x14ac:dyDescent="0.3">
      <c r="A4964" s="12" t="s">
        <v>8870</v>
      </c>
      <c r="B4964" s="13" t="s">
        <v>8871</v>
      </c>
    </row>
    <row r="4965" spans="1:2" ht="18" customHeight="1" x14ac:dyDescent="0.3">
      <c r="A4965" s="12" t="s">
        <v>8872</v>
      </c>
      <c r="B4965" s="13" t="s">
        <v>8873</v>
      </c>
    </row>
    <row r="4966" spans="1:2" ht="18" customHeight="1" x14ac:dyDescent="0.3">
      <c r="A4966" s="12" t="s">
        <v>8874</v>
      </c>
      <c r="B4966" s="13" t="s">
        <v>8875</v>
      </c>
    </row>
    <row r="4967" spans="1:2" ht="18" customHeight="1" x14ac:dyDescent="0.3">
      <c r="A4967" s="12" t="s">
        <v>8876</v>
      </c>
      <c r="B4967" s="13" t="s">
        <v>8877</v>
      </c>
    </row>
    <row r="4968" spans="1:2" ht="18" customHeight="1" x14ac:dyDescent="0.3">
      <c r="A4968" s="14" t="s">
        <v>8878</v>
      </c>
      <c r="B4968" s="13" t="s">
        <v>8879</v>
      </c>
    </row>
    <row r="4969" spans="1:2" ht="18" customHeight="1" x14ac:dyDescent="0.3">
      <c r="A4969" s="14" t="s">
        <v>8880</v>
      </c>
      <c r="B4969" s="13" t="s">
        <v>8881</v>
      </c>
    </row>
    <row r="4970" spans="1:2" ht="18" customHeight="1" x14ac:dyDescent="0.3">
      <c r="A4970" s="12" t="s">
        <v>8882</v>
      </c>
      <c r="B4970" s="13" t="s">
        <v>8881</v>
      </c>
    </row>
    <row r="4971" spans="1:2" ht="18" customHeight="1" x14ac:dyDescent="0.3">
      <c r="A4971" s="12" t="s">
        <v>8883</v>
      </c>
      <c r="B4971" s="13" t="s">
        <v>8881</v>
      </c>
    </row>
    <row r="4972" spans="1:2" ht="18" customHeight="1" x14ac:dyDescent="0.3">
      <c r="A4972" s="14" t="s">
        <v>8884</v>
      </c>
      <c r="B4972" s="13" t="s">
        <v>8885</v>
      </c>
    </row>
    <row r="4973" spans="1:2" ht="18" customHeight="1" x14ac:dyDescent="0.3">
      <c r="A4973" s="12" t="s">
        <v>8886</v>
      </c>
      <c r="B4973" s="13" t="s">
        <v>8885</v>
      </c>
    </row>
    <row r="4974" spans="1:2" ht="20.100000000000001" customHeight="1" x14ac:dyDescent="0.3">
      <c r="A4974" s="12" t="s">
        <v>8887</v>
      </c>
      <c r="B4974" s="13" t="s">
        <v>8885</v>
      </c>
    </row>
    <row r="4975" spans="1:2" ht="17.100000000000001" customHeight="1" x14ac:dyDescent="0.3">
      <c r="A4975" s="14" t="s">
        <v>8888</v>
      </c>
      <c r="B4975" s="13" t="s">
        <v>8889</v>
      </c>
    </row>
    <row r="4976" spans="1:2" ht="17.100000000000001" customHeight="1" x14ac:dyDescent="0.3">
      <c r="A4976" s="12" t="s">
        <v>8890</v>
      </c>
      <c r="B4976" s="13" t="s">
        <v>8889</v>
      </c>
    </row>
    <row r="4977" spans="1:2" ht="17.100000000000001" customHeight="1" x14ac:dyDescent="0.3">
      <c r="A4977" s="12" t="s">
        <v>8891</v>
      </c>
      <c r="B4977" s="13" t="s">
        <v>8892</v>
      </c>
    </row>
    <row r="4978" spans="1:2" ht="17.100000000000001" customHeight="1" x14ac:dyDescent="0.3">
      <c r="A4978" s="12" t="s">
        <v>8893</v>
      </c>
      <c r="B4978" s="13" t="s">
        <v>8894</v>
      </c>
    </row>
    <row r="4979" spans="1:2" ht="17.100000000000001" customHeight="1" x14ac:dyDescent="0.3">
      <c r="A4979" s="14" t="s">
        <v>8895</v>
      </c>
      <c r="B4979" s="13" t="s">
        <v>8896</v>
      </c>
    </row>
    <row r="4980" spans="1:2" ht="17.100000000000001" customHeight="1" x14ac:dyDescent="0.3">
      <c r="A4980" s="12" t="s">
        <v>8897</v>
      </c>
      <c r="B4980" s="13" t="s">
        <v>8896</v>
      </c>
    </row>
    <row r="4981" spans="1:2" ht="17.100000000000001" customHeight="1" x14ac:dyDescent="0.3">
      <c r="A4981" s="12" t="s">
        <v>8898</v>
      </c>
      <c r="B4981" s="13" t="s">
        <v>8896</v>
      </c>
    </row>
    <row r="4982" spans="1:2" ht="17.100000000000001" customHeight="1" x14ac:dyDescent="0.3">
      <c r="A4982" s="14" t="s">
        <v>8899</v>
      </c>
      <c r="B4982" s="13" t="s">
        <v>8900</v>
      </c>
    </row>
    <row r="4983" spans="1:2" ht="17.100000000000001" customHeight="1" x14ac:dyDescent="0.3">
      <c r="A4983" s="12" t="s">
        <v>8901</v>
      </c>
      <c r="B4983" s="13" t="s">
        <v>8900</v>
      </c>
    </row>
    <row r="4984" spans="1:2" ht="17.100000000000001" customHeight="1" x14ac:dyDescent="0.3">
      <c r="A4984" s="12" t="s">
        <v>8902</v>
      </c>
      <c r="B4984" s="13" t="s">
        <v>8900</v>
      </c>
    </row>
    <row r="4985" spans="1:2" ht="17.100000000000001" customHeight="1" x14ac:dyDescent="0.3">
      <c r="A4985" s="14" t="s">
        <v>8903</v>
      </c>
      <c r="B4985" s="13" t="s">
        <v>8904</v>
      </c>
    </row>
    <row r="4986" spans="1:2" ht="17.100000000000001" customHeight="1" x14ac:dyDescent="0.3">
      <c r="A4986" s="12" t="s">
        <v>8905</v>
      </c>
      <c r="B4986" s="13" t="s">
        <v>8904</v>
      </c>
    </row>
    <row r="4987" spans="1:2" ht="17.100000000000001" customHeight="1" x14ac:dyDescent="0.3">
      <c r="A4987" s="12" t="s">
        <v>8906</v>
      </c>
      <c r="B4987" s="13" t="s">
        <v>8907</v>
      </c>
    </row>
    <row r="4988" spans="1:2" ht="17.100000000000001" customHeight="1" x14ac:dyDescent="0.3">
      <c r="A4988" s="12" t="s">
        <v>8908</v>
      </c>
      <c r="B4988" s="13" t="s">
        <v>8909</v>
      </c>
    </row>
    <row r="4989" spans="1:2" ht="17.100000000000001" customHeight="1" x14ac:dyDescent="0.3">
      <c r="A4989" s="12" t="s">
        <v>8910</v>
      </c>
      <c r="B4989" s="13" t="s">
        <v>8911</v>
      </c>
    </row>
    <row r="4990" spans="1:2" ht="17.100000000000001" customHeight="1" x14ac:dyDescent="0.3">
      <c r="A4990" s="12" t="s">
        <v>8912</v>
      </c>
      <c r="B4990" s="13" t="s">
        <v>8913</v>
      </c>
    </row>
    <row r="4991" spans="1:2" ht="17.100000000000001" customHeight="1" x14ac:dyDescent="0.3">
      <c r="A4991" s="12" t="s">
        <v>8914</v>
      </c>
      <c r="B4991" s="13" t="s">
        <v>8915</v>
      </c>
    </row>
    <row r="4992" spans="1:2" ht="27.9" customHeight="1" x14ac:dyDescent="0.3">
      <c r="A4992" s="14" t="s">
        <v>8916</v>
      </c>
      <c r="B4992" s="13" t="s">
        <v>8917</v>
      </c>
    </row>
    <row r="4993" spans="1:2" ht="27.9" customHeight="1" x14ac:dyDescent="0.3">
      <c r="A4993" s="14" t="s">
        <v>8918</v>
      </c>
      <c r="B4993" s="13" t="s">
        <v>8917</v>
      </c>
    </row>
    <row r="4994" spans="1:2" ht="27.9" customHeight="1" x14ac:dyDescent="0.3">
      <c r="A4994" s="12" t="s">
        <v>8919</v>
      </c>
      <c r="B4994" s="13" t="s">
        <v>8917</v>
      </c>
    </row>
    <row r="4995" spans="1:2" ht="17.100000000000001" customHeight="1" x14ac:dyDescent="0.3">
      <c r="A4995" s="12" t="s">
        <v>8920</v>
      </c>
      <c r="B4995" s="13" t="s">
        <v>8921</v>
      </c>
    </row>
    <row r="4996" spans="1:2" ht="17.100000000000001" customHeight="1" x14ac:dyDescent="0.3">
      <c r="A4996" s="12" t="s">
        <v>8922</v>
      </c>
      <c r="B4996" s="13" t="s">
        <v>8923</v>
      </c>
    </row>
    <row r="4997" spans="1:2" ht="17.100000000000001" customHeight="1" x14ac:dyDescent="0.3">
      <c r="A4997" s="12" t="s">
        <v>8924</v>
      </c>
      <c r="B4997" s="13" t="s">
        <v>8925</v>
      </c>
    </row>
    <row r="4998" spans="1:2" ht="17.100000000000001" customHeight="1" x14ac:dyDescent="0.3">
      <c r="A4998" s="12" t="s">
        <v>8926</v>
      </c>
      <c r="B4998" s="13" t="s">
        <v>8927</v>
      </c>
    </row>
    <row r="4999" spans="1:2" ht="17.100000000000001" customHeight="1" x14ac:dyDescent="0.3">
      <c r="A4999" s="12" t="s">
        <v>8928</v>
      </c>
      <c r="B4999" s="13" t="s">
        <v>8929</v>
      </c>
    </row>
    <row r="5000" spans="1:2" ht="17.100000000000001" customHeight="1" x14ac:dyDescent="0.3">
      <c r="A5000" s="14">
        <v>78</v>
      </c>
      <c r="B5000" s="13" t="s">
        <v>8930</v>
      </c>
    </row>
    <row r="5001" spans="1:2" ht="17.100000000000001" customHeight="1" x14ac:dyDescent="0.3">
      <c r="A5001" s="14" t="s">
        <v>8931</v>
      </c>
      <c r="B5001" s="13" t="s">
        <v>8932</v>
      </c>
    </row>
    <row r="5002" spans="1:2" ht="17.100000000000001" customHeight="1" x14ac:dyDescent="0.3">
      <c r="A5002" s="14" t="s">
        <v>8933</v>
      </c>
      <c r="B5002" s="13" t="s">
        <v>8932</v>
      </c>
    </row>
    <row r="5003" spans="1:2" ht="17.100000000000001" customHeight="1" x14ac:dyDescent="0.3">
      <c r="A5003" s="14" t="s">
        <v>8934</v>
      </c>
      <c r="B5003" s="13" t="s">
        <v>8932</v>
      </c>
    </row>
    <row r="5004" spans="1:2" ht="17.100000000000001" customHeight="1" x14ac:dyDescent="0.3">
      <c r="A5004" s="14" t="s">
        <v>8935</v>
      </c>
      <c r="B5004" s="13" t="s">
        <v>8936</v>
      </c>
    </row>
    <row r="5005" spans="1:2" ht="17.100000000000001" customHeight="1" x14ac:dyDescent="0.3">
      <c r="A5005" s="14" t="s">
        <v>8937</v>
      </c>
      <c r="B5005" s="13" t="s">
        <v>8938</v>
      </c>
    </row>
    <row r="5006" spans="1:2" ht="17.100000000000001" customHeight="1" x14ac:dyDescent="0.3">
      <c r="A5006" s="14" t="s">
        <v>8939</v>
      </c>
      <c r="B5006" s="13" t="s">
        <v>8940</v>
      </c>
    </row>
    <row r="5007" spans="1:2" ht="17.100000000000001" customHeight="1" x14ac:dyDescent="0.3">
      <c r="A5007" s="14" t="s">
        <v>8941</v>
      </c>
      <c r="B5007" s="13" t="s">
        <v>8940</v>
      </c>
    </row>
    <row r="5008" spans="1:2" ht="17.100000000000001" customHeight="1" x14ac:dyDescent="0.3">
      <c r="A5008" s="12" t="s">
        <v>8942</v>
      </c>
      <c r="B5008" s="13" t="s">
        <v>8940</v>
      </c>
    </row>
    <row r="5009" spans="1:2" ht="17.100000000000001" customHeight="1" x14ac:dyDescent="0.3">
      <c r="A5009" s="12" t="s">
        <v>8943</v>
      </c>
      <c r="B5009" s="13" t="s">
        <v>8944</v>
      </c>
    </row>
    <row r="5010" spans="1:2" ht="17.100000000000001" customHeight="1" x14ac:dyDescent="0.3">
      <c r="A5010" s="12" t="s">
        <v>8945</v>
      </c>
      <c r="B5010" s="13" t="s">
        <v>8946</v>
      </c>
    </row>
    <row r="5011" spans="1:2" ht="17.100000000000001" customHeight="1" x14ac:dyDescent="0.3">
      <c r="A5011" s="12" t="s">
        <v>8947</v>
      </c>
      <c r="B5011" s="13" t="s">
        <v>8948</v>
      </c>
    </row>
    <row r="5012" spans="1:2" ht="20.100000000000001" customHeight="1" x14ac:dyDescent="0.3">
      <c r="A5012" s="12" t="s">
        <v>8949</v>
      </c>
      <c r="B5012" s="13" t="s">
        <v>8950</v>
      </c>
    </row>
    <row r="5013" spans="1:2" ht="17.100000000000001" customHeight="1" x14ac:dyDescent="0.3">
      <c r="A5013" s="12" t="s">
        <v>8951</v>
      </c>
      <c r="B5013" s="13" t="s">
        <v>8952</v>
      </c>
    </row>
    <row r="5014" spans="1:2" ht="17.100000000000001" customHeight="1" x14ac:dyDescent="0.3">
      <c r="A5014" s="12" t="s">
        <v>8953</v>
      </c>
      <c r="B5014" s="13" t="s">
        <v>8954</v>
      </c>
    </row>
    <row r="5015" spans="1:2" ht="17.100000000000001" customHeight="1" x14ac:dyDescent="0.3">
      <c r="A5015" s="12" t="s">
        <v>8955</v>
      </c>
      <c r="B5015" s="13" t="s">
        <v>8956</v>
      </c>
    </row>
    <row r="5016" spans="1:2" ht="17.100000000000001" customHeight="1" x14ac:dyDescent="0.3">
      <c r="A5016" s="14" t="s">
        <v>8957</v>
      </c>
      <c r="B5016" s="13" t="s">
        <v>8958</v>
      </c>
    </row>
    <row r="5017" spans="1:2" ht="17.100000000000001" customHeight="1" x14ac:dyDescent="0.3">
      <c r="A5017" s="14" t="s">
        <v>8959</v>
      </c>
      <c r="B5017" s="13" t="s">
        <v>8958</v>
      </c>
    </row>
    <row r="5018" spans="1:2" ht="17.100000000000001" customHeight="1" x14ac:dyDescent="0.3">
      <c r="A5018" s="12" t="s">
        <v>8960</v>
      </c>
      <c r="B5018" s="13" t="s">
        <v>8958</v>
      </c>
    </row>
    <row r="5019" spans="1:2" ht="17.100000000000001" customHeight="1" x14ac:dyDescent="0.3">
      <c r="A5019" s="12" t="s">
        <v>8961</v>
      </c>
      <c r="B5019" s="13" t="s">
        <v>8962</v>
      </c>
    </row>
    <row r="5020" spans="1:2" ht="17.100000000000001" customHeight="1" x14ac:dyDescent="0.3">
      <c r="A5020" s="12" t="s">
        <v>8963</v>
      </c>
      <c r="B5020" s="13" t="s">
        <v>8964</v>
      </c>
    </row>
    <row r="5021" spans="1:2" ht="17.100000000000001" customHeight="1" x14ac:dyDescent="0.3">
      <c r="A5021" s="12" t="s">
        <v>8965</v>
      </c>
      <c r="B5021" s="13" t="s">
        <v>8966</v>
      </c>
    </row>
    <row r="5022" spans="1:2" ht="17.100000000000001" customHeight="1" x14ac:dyDescent="0.3">
      <c r="A5022" s="12" t="s">
        <v>8967</v>
      </c>
      <c r="B5022" s="13" t="s">
        <v>8968</v>
      </c>
    </row>
    <row r="5023" spans="1:2" ht="17.100000000000001" customHeight="1" x14ac:dyDescent="0.3">
      <c r="A5023" s="12" t="s">
        <v>8969</v>
      </c>
      <c r="B5023" s="13" t="s">
        <v>8970</v>
      </c>
    </row>
    <row r="5024" spans="1:2" ht="17.100000000000001" customHeight="1" x14ac:dyDescent="0.3">
      <c r="A5024" s="12" t="s">
        <v>8971</v>
      </c>
      <c r="B5024" s="13" t="s">
        <v>8972</v>
      </c>
    </row>
    <row r="5025" spans="1:2" ht="17.100000000000001" customHeight="1" x14ac:dyDescent="0.3">
      <c r="A5025" s="12" t="s">
        <v>8973</v>
      </c>
      <c r="B5025" s="13" t="s">
        <v>8974</v>
      </c>
    </row>
    <row r="5026" spans="1:2" ht="17.100000000000001" customHeight="1" x14ac:dyDescent="0.3">
      <c r="A5026" s="14">
        <v>79</v>
      </c>
      <c r="B5026" s="13" t="s">
        <v>8975</v>
      </c>
    </row>
    <row r="5027" spans="1:2" ht="17.100000000000001" customHeight="1" x14ac:dyDescent="0.3">
      <c r="A5027" s="14" t="s">
        <v>8976</v>
      </c>
      <c r="B5027" s="13" t="s">
        <v>8977</v>
      </c>
    </row>
    <row r="5028" spans="1:2" ht="17.100000000000001" customHeight="1" x14ac:dyDescent="0.3">
      <c r="A5028" s="14" t="s">
        <v>8978</v>
      </c>
      <c r="B5028" s="13" t="s">
        <v>8979</v>
      </c>
    </row>
    <row r="5029" spans="1:2" ht="17.100000000000001" customHeight="1" x14ac:dyDescent="0.3">
      <c r="A5029" s="14" t="s">
        <v>8980</v>
      </c>
      <c r="B5029" s="13" t="s">
        <v>8981</v>
      </c>
    </row>
    <row r="5030" spans="1:2" ht="17.100000000000001" customHeight="1" x14ac:dyDescent="0.3">
      <c r="A5030" s="14" t="s">
        <v>8982</v>
      </c>
      <c r="B5030" s="13" t="s">
        <v>8983</v>
      </c>
    </row>
    <row r="5031" spans="1:2" ht="17.100000000000001" customHeight="1" x14ac:dyDescent="0.3">
      <c r="A5031" s="14" t="s">
        <v>8984</v>
      </c>
      <c r="B5031" s="13" t="s">
        <v>8985</v>
      </c>
    </row>
    <row r="5032" spans="1:2" ht="17.100000000000001" customHeight="1" x14ac:dyDescent="0.3">
      <c r="A5032" s="14" t="s">
        <v>8986</v>
      </c>
      <c r="B5032" s="13" t="s">
        <v>8987</v>
      </c>
    </row>
    <row r="5033" spans="1:2" ht="17.100000000000001" customHeight="1" x14ac:dyDescent="0.3">
      <c r="A5033" s="14" t="s">
        <v>8988</v>
      </c>
      <c r="B5033" s="13" t="s">
        <v>8989</v>
      </c>
    </row>
    <row r="5034" spans="1:2" ht="17.100000000000001" customHeight="1" x14ac:dyDescent="0.3">
      <c r="A5034" s="14" t="s">
        <v>8990</v>
      </c>
      <c r="B5034" s="13" t="s">
        <v>8991</v>
      </c>
    </row>
    <row r="5035" spans="1:2" ht="17.100000000000001" customHeight="1" x14ac:dyDescent="0.3">
      <c r="A5035" s="14" t="s">
        <v>8992</v>
      </c>
      <c r="B5035" s="13" t="s">
        <v>8993</v>
      </c>
    </row>
    <row r="5036" spans="1:2" ht="17.100000000000001" customHeight="1" x14ac:dyDescent="0.3">
      <c r="A5036" s="14" t="s">
        <v>8994</v>
      </c>
      <c r="B5036" s="13" t="s">
        <v>8995</v>
      </c>
    </row>
    <row r="5037" spans="1:2" ht="17.100000000000001" customHeight="1" x14ac:dyDescent="0.3">
      <c r="A5037" s="14" t="s">
        <v>8996</v>
      </c>
      <c r="B5037" s="13" t="s">
        <v>8997</v>
      </c>
    </row>
    <row r="5038" spans="1:2" ht="17.100000000000001" customHeight="1" x14ac:dyDescent="0.3">
      <c r="A5038" s="14" t="s">
        <v>8998</v>
      </c>
      <c r="B5038" s="13" t="s">
        <v>8999</v>
      </c>
    </row>
    <row r="5039" spans="1:2" ht="17.100000000000001" customHeight="1" x14ac:dyDescent="0.3">
      <c r="A5039" s="14" t="s">
        <v>9000</v>
      </c>
      <c r="B5039" s="13" t="s">
        <v>9001</v>
      </c>
    </row>
    <row r="5040" spans="1:2" ht="17.100000000000001" customHeight="1" x14ac:dyDescent="0.3">
      <c r="A5040" s="14" t="s">
        <v>9002</v>
      </c>
      <c r="B5040" s="13" t="s">
        <v>9001</v>
      </c>
    </row>
    <row r="5041" spans="1:2" ht="17.100000000000001" customHeight="1" x14ac:dyDescent="0.3">
      <c r="A5041" s="14" t="s">
        <v>9003</v>
      </c>
      <c r="B5041" s="13" t="s">
        <v>9004</v>
      </c>
    </row>
    <row r="5042" spans="1:2" ht="17.100000000000001" customHeight="1" x14ac:dyDescent="0.3">
      <c r="A5042" s="14" t="s">
        <v>9005</v>
      </c>
      <c r="B5042" s="13" t="s">
        <v>9006</v>
      </c>
    </row>
    <row r="5043" spans="1:2" ht="17.100000000000001" customHeight="1" x14ac:dyDescent="0.3">
      <c r="A5043" s="14" t="s">
        <v>9007</v>
      </c>
      <c r="B5043" s="13" t="s">
        <v>9008</v>
      </c>
    </row>
    <row r="5044" spans="1:2" ht="17.100000000000001" customHeight="1" x14ac:dyDescent="0.3">
      <c r="A5044" s="14" t="s">
        <v>9009</v>
      </c>
      <c r="B5044" s="13" t="s">
        <v>9008</v>
      </c>
    </row>
    <row r="5045" spans="1:2" ht="17.100000000000001" customHeight="1" x14ac:dyDescent="0.3">
      <c r="A5045" s="12" t="s">
        <v>9010</v>
      </c>
      <c r="B5045" s="13" t="s">
        <v>9011</v>
      </c>
    </row>
    <row r="5046" spans="1:2" ht="17.100000000000001" customHeight="1" x14ac:dyDescent="0.3">
      <c r="A5046" s="12" t="s">
        <v>9012</v>
      </c>
      <c r="B5046" s="13" t="s">
        <v>9013</v>
      </c>
    </row>
    <row r="5047" spans="1:2" ht="17.100000000000001" customHeight="1" x14ac:dyDescent="0.3">
      <c r="A5047" s="12" t="s">
        <v>9014</v>
      </c>
      <c r="B5047" s="13" t="s">
        <v>9015</v>
      </c>
    </row>
    <row r="5048" spans="1:2" ht="17.100000000000001" customHeight="1" x14ac:dyDescent="0.3">
      <c r="A5048" s="12" t="s">
        <v>9016</v>
      </c>
      <c r="B5048" s="13" t="s">
        <v>9017</v>
      </c>
    </row>
    <row r="5049" spans="1:2" ht="17.100000000000001" customHeight="1" x14ac:dyDescent="0.3">
      <c r="A5049" s="12" t="s">
        <v>9018</v>
      </c>
      <c r="B5049" s="13" t="s">
        <v>9017</v>
      </c>
    </row>
    <row r="5050" spans="1:2" ht="17.100000000000001" customHeight="1" x14ac:dyDescent="0.3">
      <c r="A5050" s="12" t="s">
        <v>9019</v>
      </c>
      <c r="B5050" s="13" t="s">
        <v>9020</v>
      </c>
    </row>
    <row r="5051" spans="1:2" ht="17.100000000000001" customHeight="1" x14ac:dyDescent="0.3">
      <c r="A5051" s="12" t="s">
        <v>9021</v>
      </c>
      <c r="B5051" s="13" t="s">
        <v>9022</v>
      </c>
    </row>
    <row r="5052" spans="1:2" ht="20.100000000000001" customHeight="1" x14ac:dyDescent="0.3">
      <c r="A5052" s="12" t="s">
        <v>9023</v>
      </c>
      <c r="B5052" s="13" t="s">
        <v>9024</v>
      </c>
    </row>
    <row r="5053" spans="1:2" ht="17.100000000000001" customHeight="1" x14ac:dyDescent="0.3">
      <c r="A5053" s="12" t="s">
        <v>9025</v>
      </c>
      <c r="B5053" s="13" t="s">
        <v>9026</v>
      </c>
    </row>
    <row r="5054" spans="1:2" ht="17.100000000000001" customHeight="1" x14ac:dyDescent="0.3">
      <c r="A5054" s="14">
        <v>80</v>
      </c>
      <c r="B5054" s="13" t="s">
        <v>9027</v>
      </c>
    </row>
    <row r="5055" spans="1:2" ht="17.100000000000001" customHeight="1" x14ac:dyDescent="0.3">
      <c r="A5055" s="14" t="s">
        <v>9028</v>
      </c>
      <c r="B5055" s="13" t="s">
        <v>9029</v>
      </c>
    </row>
    <row r="5056" spans="1:2" ht="17.100000000000001" customHeight="1" x14ac:dyDescent="0.3">
      <c r="A5056" s="14" t="s">
        <v>9030</v>
      </c>
      <c r="B5056" s="13" t="s">
        <v>9029</v>
      </c>
    </row>
    <row r="5057" spans="1:2" ht="17.100000000000001" customHeight="1" x14ac:dyDescent="0.3">
      <c r="A5057" s="14" t="s">
        <v>9031</v>
      </c>
      <c r="B5057" s="13" t="s">
        <v>9029</v>
      </c>
    </row>
    <row r="5058" spans="1:2" ht="17.100000000000001" customHeight="1" x14ac:dyDescent="0.3">
      <c r="A5058" s="14" t="s">
        <v>9032</v>
      </c>
      <c r="B5058" s="13" t="s">
        <v>9033</v>
      </c>
    </row>
    <row r="5059" spans="1:2" ht="17.100000000000001" customHeight="1" x14ac:dyDescent="0.3">
      <c r="A5059" s="14" t="s">
        <v>9034</v>
      </c>
      <c r="B5059" s="13" t="s">
        <v>9035</v>
      </c>
    </row>
    <row r="5060" spans="1:2" ht="17.100000000000001" customHeight="1" x14ac:dyDescent="0.3">
      <c r="A5060" s="14" t="s">
        <v>9036</v>
      </c>
      <c r="B5060" s="13" t="s">
        <v>9037</v>
      </c>
    </row>
    <row r="5061" spans="1:2" ht="17.100000000000001" customHeight="1" x14ac:dyDescent="0.3">
      <c r="A5061" s="14" t="s">
        <v>9038</v>
      </c>
      <c r="B5061" s="13" t="s">
        <v>9039</v>
      </c>
    </row>
    <row r="5062" spans="1:2" ht="17.100000000000001" customHeight="1" x14ac:dyDescent="0.3">
      <c r="A5062" s="14" t="s">
        <v>9040</v>
      </c>
      <c r="B5062" s="13" t="s">
        <v>9039</v>
      </c>
    </row>
    <row r="5063" spans="1:2" ht="17.100000000000001" customHeight="1" x14ac:dyDescent="0.3">
      <c r="A5063" s="12" t="s">
        <v>9041</v>
      </c>
      <c r="B5063" s="13" t="s">
        <v>9039</v>
      </c>
    </row>
    <row r="5064" spans="1:2" ht="17.100000000000001" customHeight="1" x14ac:dyDescent="0.3">
      <c r="A5064" s="12" t="s">
        <v>9042</v>
      </c>
      <c r="B5064" s="13" t="s">
        <v>9039</v>
      </c>
    </row>
    <row r="5065" spans="1:2" ht="17.100000000000001" customHeight="1" x14ac:dyDescent="0.3">
      <c r="A5065" s="14" t="s">
        <v>9043</v>
      </c>
      <c r="B5065" s="13" t="s">
        <v>9044</v>
      </c>
    </row>
    <row r="5066" spans="1:2" ht="17.100000000000001" customHeight="1" x14ac:dyDescent="0.3">
      <c r="A5066" s="14" t="s">
        <v>9045</v>
      </c>
      <c r="B5066" s="13" t="s">
        <v>9044</v>
      </c>
    </row>
    <row r="5067" spans="1:2" ht="17.100000000000001" customHeight="1" x14ac:dyDescent="0.3">
      <c r="A5067" s="12" t="s">
        <v>9046</v>
      </c>
      <c r="B5067" s="13" t="s">
        <v>9044</v>
      </c>
    </row>
    <row r="5068" spans="1:2" ht="17.100000000000001" customHeight="1" x14ac:dyDescent="0.3">
      <c r="A5068" s="12" t="s">
        <v>9047</v>
      </c>
      <c r="B5068" s="13" t="s">
        <v>9044</v>
      </c>
    </row>
    <row r="5069" spans="1:2" ht="17.100000000000001" customHeight="1" x14ac:dyDescent="0.3">
      <c r="A5069" s="14">
        <v>81</v>
      </c>
      <c r="B5069" s="13" t="s">
        <v>9048</v>
      </c>
    </row>
    <row r="5070" spans="1:2" ht="17.100000000000001" customHeight="1" x14ac:dyDescent="0.3">
      <c r="A5070" s="14" t="s">
        <v>9049</v>
      </c>
      <c r="B5070" s="13" t="s">
        <v>9050</v>
      </c>
    </row>
    <row r="5071" spans="1:2" ht="17.100000000000001" customHeight="1" x14ac:dyDescent="0.3">
      <c r="A5071" s="14" t="s">
        <v>9051</v>
      </c>
      <c r="B5071" s="13" t="s">
        <v>9050</v>
      </c>
    </row>
    <row r="5072" spans="1:2" ht="17.100000000000001" customHeight="1" x14ac:dyDescent="0.3">
      <c r="A5072" s="14" t="s">
        <v>9052</v>
      </c>
      <c r="B5072" s="13" t="s">
        <v>9050</v>
      </c>
    </row>
    <row r="5073" spans="1:2" ht="17.100000000000001" customHeight="1" x14ac:dyDescent="0.3">
      <c r="A5073" s="14" t="s">
        <v>9053</v>
      </c>
      <c r="B5073" s="13" t="s">
        <v>9050</v>
      </c>
    </row>
    <row r="5074" spans="1:2" ht="17.100000000000001" customHeight="1" x14ac:dyDescent="0.3">
      <c r="A5074" s="14" t="s">
        <v>9054</v>
      </c>
      <c r="B5074" s="13" t="s">
        <v>9055</v>
      </c>
    </row>
    <row r="5075" spans="1:2" ht="17.100000000000001" customHeight="1" x14ac:dyDescent="0.3">
      <c r="A5075" s="14" t="s">
        <v>9056</v>
      </c>
      <c r="B5075" s="13" t="s">
        <v>9057</v>
      </c>
    </row>
    <row r="5076" spans="1:2" ht="17.100000000000001" customHeight="1" x14ac:dyDescent="0.3">
      <c r="A5076" s="12" t="s">
        <v>9058</v>
      </c>
      <c r="B5076" s="13" t="s">
        <v>9057</v>
      </c>
    </row>
    <row r="5077" spans="1:2" ht="17.100000000000001" customHeight="1" x14ac:dyDescent="0.3">
      <c r="A5077" s="12" t="s">
        <v>9059</v>
      </c>
      <c r="B5077" s="13" t="s">
        <v>9060</v>
      </c>
    </row>
    <row r="5078" spans="1:2" ht="17.100000000000001" customHeight="1" x14ac:dyDescent="0.3">
      <c r="A5078" s="12" t="s">
        <v>9061</v>
      </c>
      <c r="B5078" s="13" t="s">
        <v>9062</v>
      </c>
    </row>
    <row r="5079" spans="1:2" ht="17.100000000000001" customHeight="1" x14ac:dyDescent="0.3">
      <c r="A5079" s="14" t="s">
        <v>9063</v>
      </c>
      <c r="B5079" s="13" t="s">
        <v>9064</v>
      </c>
    </row>
    <row r="5080" spans="1:2" ht="17.100000000000001" customHeight="1" x14ac:dyDescent="0.3">
      <c r="A5080" s="12" t="s">
        <v>9065</v>
      </c>
      <c r="B5080" s="13" t="s">
        <v>9066</v>
      </c>
    </row>
    <row r="5081" spans="1:2" ht="17.100000000000001" customHeight="1" x14ac:dyDescent="0.3">
      <c r="A5081" s="12" t="s">
        <v>9067</v>
      </c>
      <c r="B5081" s="13" t="s">
        <v>9068</v>
      </c>
    </row>
    <row r="5082" spans="1:2" ht="17.100000000000001" customHeight="1" x14ac:dyDescent="0.3">
      <c r="A5082" s="12" t="s">
        <v>9069</v>
      </c>
      <c r="B5082" s="13" t="s">
        <v>9070</v>
      </c>
    </row>
    <row r="5083" spans="1:2" ht="17.100000000000001" customHeight="1" x14ac:dyDescent="0.3">
      <c r="A5083" s="12" t="s">
        <v>9071</v>
      </c>
      <c r="B5083" s="13" t="s">
        <v>9072</v>
      </c>
    </row>
    <row r="5084" spans="1:2" ht="17.100000000000001" customHeight="1" x14ac:dyDescent="0.3">
      <c r="A5084" s="14" t="s">
        <v>9073</v>
      </c>
      <c r="B5084" s="13" t="s">
        <v>9074</v>
      </c>
    </row>
    <row r="5085" spans="1:2" ht="17.100000000000001" customHeight="1" x14ac:dyDescent="0.3">
      <c r="A5085" s="12" t="s">
        <v>9075</v>
      </c>
      <c r="B5085" s="13" t="s">
        <v>9074</v>
      </c>
    </row>
    <row r="5086" spans="1:2" ht="17.100000000000001" customHeight="1" x14ac:dyDescent="0.3">
      <c r="A5086" s="12" t="s">
        <v>9076</v>
      </c>
      <c r="B5086" s="13" t="s">
        <v>9077</v>
      </c>
    </row>
    <row r="5087" spans="1:2" ht="17.100000000000001" customHeight="1" x14ac:dyDescent="0.3">
      <c r="A5087" s="12" t="s">
        <v>9078</v>
      </c>
      <c r="B5087" s="13" t="s">
        <v>9079</v>
      </c>
    </row>
    <row r="5088" spans="1:2" ht="17.100000000000001" customHeight="1" x14ac:dyDescent="0.3">
      <c r="A5088" s="12" t="s">
        <v>9080</v>
      </c>
      <c r="B5088" s="13" t="s">
        <v>9081</v>
      </c>
    </row>
    <row r="5089" spans="1:2" ht="17.100000000000001" customHeight="1" x14ac:dyDescent="0.3">
      <c r="A5089" s="12" t="s">
        <v>9082</v>
      </c>
      <c r="B5089" s="13" t="s">
        <v>9083</v>
      </c>
    </row>
    <row r="5090" spans="1:2" ht="17.100000000000001" customHeight="1" x14ac:dyDescent="0.3">
      <c r="A5090" s="14" t="s">
        <v>9084</v>
      </c>
      <c r="B5090" s="13" t="s">
        <v>9085</v>
      </c>
    </row>
    <row r="5091" spans="1:2" ht="17.100000000000001" customHeight="1" x14ac:dyDescent="0.3">
      <c r="A5091" s="14" t="s">
        <v>9086</v>
      </c>
      <c r="B5091" s="13" t="s">
        <v>9085</v>
      </c>
    </row>
    <row r="5092" spans="1:2" ht="21" customHeight="1" x14ac:dyDescent="0.3">
      <c r="A5092" s="12" t="s">
        <v>9087</v>
      </c>
      <c r="B5092" s="13" t="s">
        <v>9085</v>
      </c>
    </row>
    <row r="5093" spans="1:2" ht="18" customHeight="1" x14ac:dyDescent="0.3">
      <c r="A5093" s="12" t="s">
        <v>9088</v>
      </c>
      <c r="B5093" s="13" t="s">
        <v>9089</v>
      </c>
    </row>
    <row r="5094" spans="1:2" ht="18" customHeight="1" x14ac:dyDescent="0.3">
      <c r="A5094" s="12" t="s">
        <v>9090</v>
      </c>
      <c r="B5094" s="13" t="s">
        <v>9091</v>
      </c>
    </row>
    <row r="5095" spans="1:2" ht="18" customHeight="1" x14ac:dyDescent="0.3">
      <c r="A5095" s="14">
        <v>82</v>
      </c>
      <c r="B5095" s="13" t="s">
        <v>9092</v>
      </c>
    </row>
    <row r="5096" spans="1:2" ht="18" customHeight="1" x14ac:dyDescent="0.3">
      <c r="A5096" s="14" t="s">
        <v>9093</v>
      </c>
      <c r="B5096" s="13" t="s">
        <v>9094</v>
      </c>
    </row>
    <row r="5097" spans="1:2" ht="18" customHeight="1" x14ac:dyDescent="0.3">
      <c r="A5097" s="14" t="s">
        <v>9095</v>
      </c>
      <c r="B5097" s="13" t="s">
        <v>9096</v>
      </c>
    </row>
    <row r="5098" spans="1:2" ht="18" customHeight="1" x14ac:dyDescent="0.3">
      <c r="A5098" s="14" t="s">
        <v>9097</v>
      </c>
      <c r="B5098" s="13" t="s">
        <v>9096</v>
      </c>
    </row>
    <row r="5099" spans="1:2" ht="18" customHeight="1" x14ac:dyDescent="0.3">
      <c r="A5099" s="14" t="s">
        <v>9098</v>
      </c>
      <c r="B5099" s="13" t="s">
        <v>9096</v>
      </c>
    </row>
    <row r="5100" spans="1:2" ht="18" customHeight="1" x14ac:dyDescent="0.3">
      <c r="A5100" s="14" t="s">
        <v>9099</v>
      </c>
      <c r="B5100" s="13" t="s">
        <v>9100</v>
      </c>
    </row>
    <row r="5101" spans="1:2" ht="18" customHeight="1" x14ac:dyDescent="0.3">
      <c r="A5101" s="12" t="s">
        <v>9101</v>
      </c>
      <c r="B5101" s="13" t="s">
        <v>9100</v>
      </c>
    </row>
    <row r="5102" spans="1:2" ht="18" customHeight="1" x14ac:dyDescent="0.3">
      <c r="A5102" s="12" t="s">
        <v>9102</v>
      </c>
      <c r="B5102" s="13" t="s">
        <v>9103</v>
      </c>
    </row>
    <row r="5103" spans="1:2" ht="18" customHeight="1" x14ac:dyDescent="0.3">
      <c r="A5103" s="12" t="s">
        <v>9104</v>
      </c>
      <c r="B5103" s="13" t="s">
        <v>9105</v>
      </c>
    </row>
    <row r="5104" spans="1:2" ht="18" customHeight="1" x14ac:dyDescent="0.3">
      <c r="A5104" s="12" t="s">
        <v>9106</v>
      </c>
      <c r="B5104" s="13" t="s">
        <v>9107</v>
      </c>
    </row>
    <row r="5105" spans="1:2" ht="18" customHeight="1" x14ac:dyDescent="0.3">
      <c r="A5105" s="14" t="s">
        <v>9108</v>
      </c>
      <c r="B5105" s="13" t="s">
        <v>9109</v>
      </c>
    </row>
    <row r="5106" spans="1:2" ht="18" customHeight="1" x14ac:dyDescent="0.3">
      <c r="A5106" s="14" t="s">
        <v>9110</v>
      </c>
      <c r="B5106" s="13" t="s">
        <v>9109</v>
      </c>
    </row>
    <row r="5107" spans="1:2" ht="18" customHeight="1" x14ac:dyDescent="0.3">
      <c r="A5107" s="12" t="s">
        <v>9111</v>
      </c>
      <c r="B5107" s="13" t="s">
        <v>9109</v>
      </c>
    </row>
    <row r="5108" spans="1:2" ht="18" customHeight="1" x14ac:dyDescent="0.3">
      <c r="A5108" s="12" t="s">
        <v>9112</v>
      </c>
      <c r="B5108" s="13" t="s">
        <v>9109</v>
      </c>
    </row>
    <row r="5109" spans="1:2" ht="18" customHeight="1" x14ac:dyDescent="0.3">
      <c r="A5109" s="14" t="s">
        <v>9113</v>
      </c>
      <c r="B5109" s="13" t="s">
        <v>9114</v>
      </c>
    </row>
    <row r="5110" spans="1:2" ht="18" customHeight="1" x14ac:dyDescent="0.3">
      <c r="A5110" s="14" t="s">
        <v>9115</v>
      </c>
      <c r="B5110" s="13" t="s">
        <v>9114</v>
      </c>
    </row>
    <row r="5111" spans="1:2" ht="18" customHeight="1" x14ac:dyDescent="0.3">
      <c r="A5111" s="12" t="s">
        <v>9116</v>
      </c>
      <c r="B5111" s="13" t="s">
        <v>9114</v>
      </c>
    </row>
    <row r="5112" spans="1:2" ht="18" customHeight="1" x14ac:dyDescent="0.3">
      <c r="A5112" s="12" t="s">
        <v>9117</v>
      </c>
      <c r="B5112" s="13" t="s">
        <v>9118</v>
      </c>
    </row>
    <row r="5113" spans="1:2" ht="18" customHeight="1" x14ac:dyDescent="0.3">
      <c r="A5113" s="12" t="s">
        <v>9119</v>
      </c>
      <c r="B5113" s="13" t="s">
        <v>9120</v>
      </c>
    </row>
    <row r="5114" spans="1:2" ht="18" customHeight="1" x14ac:dyDescent="0.3">
      <c r="A5114" s="14" t="s">
        <v>9121</v>
      </c>
      <c r="B5114" s="13" t="s">
        <v>9122</v>
      </c>
    </row>
    <row r="5115" spans="1:2" ht="18" customHeight="1" x14ac:dyDescent="0.3">
      <c r="A5115" s="14" t="s">
        <v>9123</v>
      </c>
      <c r="B5115" s="13" t="s">
        <v>9124</v>
      </c>
    </row>
    <row r="5116" spans="1:2" ht="18" customHeight="1" x14ac:dyDescent="0.3">
      <c r="A5116" s="12" t="s">
        <v>9125</v>
      </c>
      <c r="B5116" s="13" t="s">
        <v>9124</v>
      </c>
    </row>
    <row r="5117" spans="1:2" ht="18" customHeight="1" x14ac:dyDescent="0.3">
      <c r="A5117" s="12" t="s">
        <v>9126</v>
      </c>
      <c r="B5117" s="13" t="s">
        <v>9127</v>
      </c>
    </row>
    <row r="5118" spans="1:2" ht="18" customHeight="1" x14ac:dyDescent="0.3">
      <c r="A5118" s="12" t="s">
        <v>9128</v>
      </c>
      <c r="B5118" s="13" t="s">
        <v>9129</v>
      </c>
    </row>
    <row r="5119" spans="1:2" ht="18" customHeight="1" x14ac:dyDescent="0.3">
      <c r="A5119" s="14" t="s">
        <v>9130</v>
      </c>
      <c r="B5119" s="13" t="s">
        <v>9131</v>
      </c>
    </row>
    <row r="5120" spans="1:2" ht="18" customHeight="1" x14ac:dyDescent="0.3">
      <c r="A5120" s="12" t="s">
        <v>9132</v>
      </c>
      <c r="B5120" s="13" t="s">
        <v>9131</v>
      </c>
    </row>
    <row r="5121" spans="1:2" ht="18" customHeight="1" x14ac:dyDescent="0.3">
      <c r="A5121" s="12" t="s">
        <v>9133</v>
      </c>
      <c r="B5121" s="13" t="s">
        <v>9131</v>
      </c>
    </row>
    <row r="5122" spans="1:2" ht="18" customHeight="1" x14ac:dyDescent="0.3">
      <c r="A5122" s="14" t="s">
        <v>9134</v>
      </c>
      <c r="B5122" s="13" t="s">
        <v>9135</v>
      </c>
    </row>
    <row r="5123" spans="1:2" ht="18" customHeight="1" x14ac:dyDescent="0.3">
      <c r="A5123" s="12" t="s">
        <v>9136</v>
      </c>
      <c r="B5123" s="13" t="s">
        <v>9135</v>
      </c>
    </row>
    <row r="5124" spans="1:2" ht="18" customHeight="1" x14ac:dyDescent="0.3">
      <c r="A5124" s="12" t="s">
        <v>9137</v>
      </c>
      <c r="B5124" s="13" t="s">
        <v>9138</v>
      </c>
    </row>
    <row r="5125" spans="1:2" ht="18" customHeight="1" x14ac:dyDescent="0.3">
      <c r="A5125" s="12" t="s">
        <v>9139</v>
      </c>
      <c r="B5125" s="13" t="s">
        <v>9140</v>
      </c>
    </row>
    <row r="5126" spans="1:2" ht="18" customHeight="1" x14ac:dyDescent="0.3">
      <c r="A5126" s="12" t="s">
        <v>9141</v>
      </c>
      <c r="B5126" s="13" t="s">
        <v>9142</v>
      </c>
    </row>
    <row r="5127" spans="1:2" ht="18" customHeight="1" x14ac:dyDescent="0.3">
      <c r="A5127" s="12" t="s">
        <v>9143</v>
      </c>
      <c r="B5127" s="13" t="s">
        <v>9144</v>
      </c>
    </row>
    <row r="5128" spans="1:2" ht="18" customHeight="1" x14ac:dyDescent="0.3">
      <c r="A5128" s="14">
        <v>84</v>
      </c>
      <c r="B5128" s="13" t="s">
        <v>9145</v>
      </c>
    </row>
    <row r="5129" spans="1:2" ht="20.100000000000001" customHeight="1" x14ac:dyDescent="0.3">
      <c r="A5129" s="14" t="s">
        <v>9146</v>
      </c>
      <c r="B5129" s="13" t="s">
        <v>9147</v>
      </c>
    </row>
    <row r="5130" spans="1:2" ht="15.9" customHeight="1" x14ac:dyDescent="0.3">
      <c r="A5130" s="14" t="s">
        <v>9148</v>
      </c>
      <c r="B5130" s="13" t="s">
        <v>9149</v>
      </c>
    </row>
    <row r="5131" spans="1:2" ht="15.9" customHeight="1" x14ac:dyDescent="0.3">
      <c r="A5131" s="14" t="s">
        <v>9150</v>
      </c>
      <c r="B5131" s="13" t="s">
        <v>9151</v>
      </c>
    </row>
    <row r="5132" spans="1:2" ht="15.9" customHeight="1" x14ac:dyDescent="0.3">
      <c r="A5132" s="14" t="s">
        <v>9152</v>
      </c>
      <c r="B5132" s="13" t="s">
        <v>9153</v>
      </c>
    </row>
    <row r="5133" spans="1:2" ht="15.9" customHeight="1" x14ac:dyDescent="0.3">
      <c r="A5133" s="14" t="s">
        <v>9154</v>
      </c>
      <c r="B5133" s="13" t="s">
        <v>9155</v>
      </c>
    </row>
    <row r="5134" spans="1:2" ht="15.9" customHeight="1" x14ac:dyDescent="0.3">
      <c r="A5134" s="14" t="s">
        <v>9156</v>
      </c>
      <c r="B5134" s="13" t="s">
        <v>9157</v>
      </c>
    </row>
    <row r="5135" spans="1:2" ht="15.9" customHeight="1" x14ac:dyDescent="0.3">
      <c r="A5135" s="14" t="s">
        <v>9158</v>
      </c>
      <c r="B5135" s="13" t="s">
        <v>9159</v>
      </c>
    </row>
    <row r="5136" spans="1:2" ht="15.9" customHeight="1" x14ac:dyDescent="0.3">
      <c r="A5136" s="14" t="s">
        <v>9160</v>
      </c>
      <c r="B5136" s="13" t="s">
        <v>9161</v>
      </c>
    </row>
    <row r="5137" spans="1:2" ht="15.9" customHeight="1" x14ac:dyDescent="0.3">
      <c r="A5137" s="14" t="s">
        <v>9162</v>
      </c>
      <c r="B5137" s="13" t="s">
        <v>9163</v>
      </c>
    </row>
    <row r="5138" spans="1:2" ht="15.9" customHeight="1" x14ac:dyDescent="0.3">
      <c r="A5138" s="14" t="s">
        <v>9164</v>
      </c>
      <c r="B5138" s="13" t="s">
        <v>9165</v>
      </c>
    </row>
    <row r="5139" spans="1:2" ht="15.9" customHeight="1" x14ac:dyDescent="0.3">
      <c r="A5139" s="14" t="s">
        <v>9166</v>
      </c>
      <c r="B5139" s="13" t="s">
        <v>9167</v>
      </c>
    </row>
    <row r="5140" spans="1:2" ht="27" customHeight="1" x14ac:dyDescent="0.3">
      <c r="A5140" s="14" t="s">
        <v>9168</v>
      </c>
      <c r="B5140" s="13" t="s">
        <v>9169</v>
      </c>
    </row>
    <row r="5141" spans="1:2" ht="27" customHeight="1" x14ac:dyDescent="0.3">
      <c r="A5141" s="14" t="s">
        <v>9170</v>
      </c>
      <c r="B5141" s="13" t="s">
        <v>9169</v>
      </c>
    </row>
    <row r="5142" spans="1:2" ht="15.9" customHeight="1" x14ac:dyDescent="0.3">
      <c r="A5142" s="14" t="s">
        <v>9171</v>
      </c>
      <c r="B5142" s="13" t="s">
        <v>9172</v>
      </c>
    </row>
    <row r="5143" spans="1:2" ht="15.9" customHeight="1" x14ac:dyDescent="0.3">
      <c r="A5143" s="14" t="s">
        <v>9173</v>
      </c>
      <c r="B5143" s="13" t="s">
        <v>9174</v>
      </c>
    </row>
    <row r="5144" spans="1:2" ht="15.9" customHeight="1" x14ac:dyDescent="0.3">
      <c r="A5144" s="14" t="s">
        <v>9175</v>
      </c>
      <c r="B5144" s="13" t="s">
        <v>9176</v>
      </c>
    </row>
    <row r="5145" spans="1:2" ht="15.9" customHeight="1" x14ac:dyDescent="0.3">
      <c r="A5145" s="14" t="s">
        <v>9177</v>
      </c>
      <c r="B5145" s="13" t="s">
        <v>9178</v>
      </c>
    </row>
    <row r="5146" spans="1:2" ht="15.9" customHeight="1" x14ac:dyDescent="0.3">
      <c r="A5146" s="14" t="s">
        <v>9179</v>
      </c>
      <c r="B5146" s="13" t="s">
        <v>9180</v>
      </c>
    </row>
    <row r="5147" spans="1:2" ht="15.9" customHeight="1" x14ac:dyDescent="0.3">
      <c r="A5147" s="12" t="s">
        <v>9181</v>
      </c>
      <c r="B5147" s="13" t="s">
        <v>9180</v>
      </c>
    </row>
    <row r="5148" spans="1:2" ht="15.9" customHeight="1" x14ac:dyDescent="0.3">
      <c r="A5148" s="12" t="s">
        <v>9182</v>
      </c>
      <c r="B5148" s="13" t="s">
        <v>9183</v>
      </c>
    </row>
    <row r="5149" spans="1:2" ht="15.9" customHeight="1" x14ac:dyDescent="0.3">
      <c r="A5149" s="12" t="s">
        <v>9184</v>
      </c>
      <c r="B5149" s="13" t="s">
        <v>9185</v>
      </c>
    </row>
    <row r="5150" spans="1:2" ht="15.9" customHeight="1" x14ac:dyDescent="0.3">
      <c r="A5150" s="12" t="s">
        <v>9186</v>
      </c>
      <c r="B5150" s="13" t="s">
        <v>9187</v>
      </c>
    </row>
    <row r="5151" spans="1:2" ht="15.9" customHeight="1" x14ac:dyDescent="0.3">
      <c r="A5151" s="12" t="s">
        <v>9188</v>
      </c>
      <c r="B5151" s="13" t="s">
        <v>9189</v>
      </c>
    </row>
    <row r="5152" spans="1:2" ht="15.9" customHeight="1" x14ac:dyDescent="0.3">
      <c r="A5152" s="12" t="s">
        <v>9190</v>
      </c>
      <c r="B5152" s="13" t="s">
        <v>9191</v>
      </c>
    </row>
    <row r="5153" spans="1:2" ht="15.9" customHeight="1" x14ac:dyDescent="0.3">
      <c r="A5153" s="12" t="s">
        <v>9192</v>
      </c>
      <c r="B5153" s="13" t="s">
        <v>9193</v>
      </c>
    </row>
    <row r="5154" spans="1:2" ht="15.9" customHeight="1" x14ac:dyDescent="0.3">
      <c r="A5154" s="12" t="s">
        <v>9194</v>
      </c>
      <c r="B5154" s="13" t="s">
        <v>9195</v>
      </c>
    </row>
    <row r="5155" spans="1:2" ht="15.9" customHeight="1" x14ac:dyDescent="0.3">
      <c r="A5155" s="12" t="s">
        <v>9196</v>
      </c>
      <c r="B5155" s="13" t="s">
        <v>9197</v>
      </c>
    </row>
    <row r="5156" spans="1:2" ht="15.9" customHeight="1" x14ac:dyDescent="0.3">
      <c r="A5156" s="14" t="s">
        <v>9198</v>
      </c>
      <c r="B5156" s="13" t="s">
        <v>9199</v>
      </c>
    </row>
    <row r="5157" spans="1:2" ht="15.9" customHeight="1" x14ac:dyDescent="0.3">
      <c r="A5157" s="14" t="s">
        <v>9200</v>
      </c>
      <c r="B5157" s="13" t="s">
        <v>9201</v>
      </c>
    </row>
    <row r="5158" spans="1:2" ht="15.9" customHeight="1" x14ac:dyDescent="0.3">
      <c r="A5158" s="12" t="s">
        <v>9202</v>
      </c>
      <c r="B5158" s="13" t="s">
        <v>9201</v>
      </c>
    </row>
    <row r="5159" spans="1:2" ht="15.9" customHeight="1" x14ac:dyDescent="0.3">
      <c r="A5159" s="12" t="s">
        <v>9203</v>
      </c>
      <c r="B5159" s="13" t="s">
        <v>9204</v>
      </c>
    </row>
    <row r="5160" spans="1:2" ht="15.9" customHeight="1" x14ac:dyDescent="0.3">
      <c r="A5160" s="12" t="s">
        <v>9205</v>
      </c>
      <c r="B5160" s="13" t="s">
        <v>9206</v>
      </c>
    </row>
    <row r="5161" spans="1:2" ht="15.9" customHeight="1" x14ac:dyDescent="0.3">
      <c r="A5161" s="12" t="s">
        <v>9207</v>
      </c>
      <c r="B5161" s="13" t="s">
        <v>9208</v>
      </c>
    </row>
    <row r="5162" spans="1:2" ht="15.9" customHeight="1" x14ac:dyDescent="0.3">
      <c r="A5162" s="14" t="s">
        <v>9209</v>
      </c>
      <c r="B5162" s="13" t="s">
        <v>9210</v>
      </c>
    </row>
    <row r="5163" spans="1:2" ht="15.9" customHeight="1" x14ac:dyDescent="0.3">
      <c r="A5163" s="12" t="s">
        <v>9211</v>
      </c>
      <c r="B5163" s="13" t="s">
        <v>9210</v>
      </c>
    </row>
    <row r="5164" spans="1:2" ht="15.9" customHeight="1" x14ac:dyDescent="0.3">
      <c r="A5164" s="12" t="s">
        <v>9212</v>
      </c>
      <c r="B5164" s="13" t="s">
        <v>9213</v>
      </c>
    </row>
    <row r="5165" spans="1:2" ht="15.9" customHeight="1" x14ac:dyDescent="0.3">
      <c r="A5165" s="12" t="s">
        <v>9214</v>
      </c>
      <c r="B5165" s="13" t="s">
        <v>9215</v>
      </c>
    </row>
    <row r="5166" spans="1:2" ht="15.9" customHeight="1" x14ac:dyDescent="0.3">
      <c r="A5166" s="14" t="s">
        <v>9216</v>
      </c>
      <c r="B5166" s="13" t="s">
        <v>9217</v>
      </c>
    </row>
    <row r="5167" spans="1:2" ht="15.9" customHeight="1" x14ac:dyDescent="0.3">
      <c r="A5167" s="12" t="s">
        <v>9218</v>
      </c>
      <c r="B5167" s="13" t="s">
        <v>9217</v>
      </c>
    </row>
    <row r="5168" spans="1:2" ht="15.9" customHeight="1" x14ac:dyDescent="0.3">
      <c r="A5168" s="12" t="s">
        <v>9219</v>
      </c>
      <c r="B5168" s="13" t="s">
        <v>9220</v>
      </c>
    </row>
    <row r="5169" spans="1:2" ht="20.100000000000001" customHeight="1" x14ac:dyDescent="0.3">
      <c r="A5169" s="12" t="s">
        <v>9221</v>
      </c>
      <c r="B5169" s="13" t="s">
        <v>9222</v>
      </c>
    </row>
    <row r="5170" spans="1:2" ht="17.100000000000001" customHeight="1" x14ac:dyDescent="0.3">
      <c r="A5170" s="14" t="s">
        <v>9223</v>
      </c>
      <c r="B5170" s="13" t="s">
        <v>9224</v>
      </c>
    </row>
    <row r="5171" spans="1:2" ht="17.100000000000001" customHeight="1" x14ac:dyDescent="0.3">
      <c r="A5171" s="12" t="s">
        <v>9225</v>
      </c>
      <c r="B5171" s="13" t="s">
        <v>9224</v>
      </c>
    </row>
    <row r="5172" spans="1:2" ht="17.100000000000001" customHeight="1" x14ac:dyDescent="0.3">
      <c r="A5172" s="12" t="s">
        <v>9226</v>
      </c>
      <c r="B5172" s="13" t="s">
        <v>9227</v>
      </c>
    </row>
    <row r="5173" spans="1:2" ht="17.100000000000001" customHeight="1" x14ac:dyDescent="0.3">
      <c r="A5173" s="12" t="s">
        <v>9228</v>
      </c>
      <c r="B5173" s="13" t="s">
        <v>9229</v>
      </c>
    </row>
    <row r="5174" spans="1:2" ht="17.100000000000001" customHeight="1" x14ac:dyDescent="0.3">
      <c r="A5174" s="14" t="s">
        <v>9230</v>
      </c>
      <c r="B5174" s="13" t="s">
        <v>9231</v>
      </c>
    </row>
    <row r="5175" spans="1:2" ht="17.100000000000001" customHeight="1" x14ac:dyDescent="0.3">
      <c r="A5175" s="12" t="s">
        <v>9232</v>
      </c>
      <c r="B5175" s="13" t="s">
        <v>9231</v>
      </c>
    </row>
    <row r="5176" spans="1:2" ht="17.100000000000001" customHeight="1" x14ac:dyDescent="0.3">
      <c r="A5176" s="12" t="s">
        <v>9233</v>
      </c>
      <c r="B5176" s="13" t="s">
        <v>9234</v>
      </c>
    </row>
    <row r="5177" spans="1:2" ht="17.100000000000001" customHeight="1" x14ac:dyDescent="0.3">
      <c r="A5177" s="12" t="s">
        <v>9235</v>
      </c>
      <c r="B5177" s="13" t="s">
        <v>9236</v>
      </c>
    </row>
    <row r="5178" spans="1:2" ht="17.100000000000001" customHeight="1" x14ac:dyDescent="0.3">
      <c r="A5178" s="14" t="s">
        <v>9237</v>
      </c>
      <c r="B5178" s="13" t="s">
        <v>9238</v>
      </c>
    </row>
    <row r="5179" spans="1:2" ht="17.100000000000001" customHeight="1" x14ac:dyDescent="0.3">
      <c r="A5179" s="14" t="s">
        <v>9239</v>
      </c>
      <c r="B5179" s="13" t="s">
        <v>9238</v>
      </c>
    </row>
    <row r="5180" spans="1:2" ht="17.100000000000001" customHeight="1" x14ac:dyDescent="0.3">
      <c r="A5180" s="12" t="s">
        <v>9240</v>
      </c>
      <c r="B5180" s="13" t="s">
        <v>9238</v>
      </c>
    </row>
    <row r="5181" spans="1:2" ht="17.100000000000001" customHeight="1" x14ac:dyDescent="0.3">
      <c r="A5181" s="12" t="s">
        <v>9241</v>
      </c>
      <c r="B5181" s="13" t="s">
        <v>9242</v>
      </c>
    </row>
    <row r="5182" spans="1:2" ht="38.1" customHeight="1" x14ac:dyDescent="0.3">
      <c r="A5182" s="12" t="s">
        <v>9243</v>
      </c>
      <c r="B5182" s="13" t="s">
        <v>9244</v>
      </c>
    </row>
    <row r="5183" spans="1:2" ht="17.100000000000001" customHeight="1" x14ac:dyDescent="0.3">
      <c r="A5183" s="12" t="s">
        <v>9245</v>
      </c>
      <c r="B5183" s="13" t="s">
        <v>9246</v>
      </c>
    </row>
    <row r="5184" spans="1:2" ht="17.100000000000001" customHeight="1" x14ac:dyDescent="0.3">
      <c r="A5184" s="12" t="s">
        <v>9247</v>
      </c>
      <c r="B5184" s="13" t="s">
        <v>9248</v>
      </c>
    </row>
    <row r="5185" spans="1:2" ht="17.100000000000001" customHeight="1" x14ac:dyDescent="0.3">
      <c r="A5185" s="12" t="s">
        <v>9249</v>
      </c>
      <c r="B5185" s="13" t="s">
        <v>9250</v>
      </c>
    </row>
    <row r="5186" spans="1:2" ht="17.100000000000001" customHeight="1" x14ac:dyDescent="0.3">
      <c r="A5186" s="14">
        <v>85</v>
      </c>
      <c r="B5186" s="13" t="s">
        <v>9251</v>
      </c>
    </row>
    <row r="5187" spans="1:2" ht="17.100000000000001" customHeight="1" x14ac:dyDescent="0.3">
      <c r="A5187" s="14" t="s">
        <v>9252</v>
      </c>
      <c r="B5187" s="13" t="s">
        <v>9253</v>
      </c>
    </row>
    <row r="5188" spans="1:2" ht="17.100000000000001" customHeight="1" x14ac:dyDescent="0.3">
      <c r="A5188" s="14" t="s">
        <v>9254</v>
      </c>
      <c r="B5188" s="13" t="s">
        <v>9253</v>
      </c>
    </row>
    <row r="5189" spans="1:2" ht="17.100000000000001" customHeight="1" x14ac:dyDescent="0.3">
      <c r="A5189" s="14" t="s">
        <v>9255</v>
      </c>
      <c r="B5189" s="13" t="s">
        <v>9253</v>
      </c>
    </row>
    <row r="5190" spans="1:2" ht="17.100000000000001" customHeight="1" x14ac:dyDescent="0.3">
      <c r="A5190" s="14" t="s">
        <v>9256</v>
      </c>
      <c r="B5190" s="13" t="s">
        <v>9253</v>
      </c>
    </row>
    <row r="5191" spans="1:2" ht="17.100000000000001" customHeight="1" x14ac:dyDescent="0.3">
      <c r="A5191" s="14" t="s">
        <v>9257</v>
      </c>
      <c r="B5191" s="13" t="s">
        <v>9258</v>
      </c>
    </row>
    <row r="5192" spans="1:2" ht="17.100000000000001" customHeight="1" x14ac:dyDescent="0.3">
      <c r="A5192" s="14" t="s">
        <v>9259</v>
      </c>
      <c r="B5192" s="13" t="s">
        <v>9258</v>
      </c>
    </row>
    <row r="5193" spans="1:2" ht="17.100000000000001" customHeight="1" x14ac:dyDescent="0.3">
      <c r="A5193" s="12" t="s">
        <v>9260</v>
      </c>
      <c r="B5193" s="13" t="s">
        <v>9258</v>
      </c>
    </row>
    <row r="5194" spans="1:2" ht="17.100000000000001" customHeight="1" x14ac:dyDescent="0.3">
      <c r="A5194" s="12" t="s">
        <v>9261</v>
      </c>
      <c r="B5194" s="13" t="s">
        <v>9262</v>
      </c>
    </row>
    <row r="5195" spans="1:2" ht="17.100000000000001" customHeight="1" x14ac:dyDescent="0.3">
      <c r="A5195" s="12" t="s">
        <v>9263</v>
      </c>
      <c r="B5195" s="13" t="s">
        <v>9264</v>
      </c>
    </row>
    <row r="5196" spans="1:2" ht="17.100000000000001" customHeight="1" x14ac:dyDescent="0.3">
      <c r="A5196" s="14" t="s">
        <v>9265</v>
      </c>
      <c r="B5196" s="13" t="s">
        <v>9266</v>
      </c>
    </row>
    <row r="5197" spans="1:2" ht="17.100000000000001" customHeight="1" x14ac:dyDescent="0.3">
      <c r="A5197" s="14" t="s">
        <v>9267</v>
      </c>
      <c r="B5197" s="13" t="s">
        <v>9268</v>
      </c>
    </row>
    <row r="5198" spans="1:2" ht="17.100000000000001" customHeight="1" x14ac:dyDescent="0.3">
      <c r="A5198" s="12" t="s">
        <v>9269</v>
      </c>
      <c r="B5198" s="13" t="s">
        <v>9270</v>
      </c>
    </row>
    <row r="5199" spans="1:2" ht="17.100000000000001" customHeight="1" x14ac:dyDescent="0.3">
      <c r="A5199" s="12" t="s">
        <v>9271</v>
      </c>
      <c r="B5199" s="13" t="s">
        <v>9272</v>
      </c>
    </row>
    <row r="5200" spans="1:2" ht="17.100000000000001" customHeight="1" x14ac:dyDescent="0.3">
      <c r="A5200" s="12" t="s">
        <v>9273</v>
      </c>
      <c r="B5200" s="13" t="s">
        <v>9274</v>
      </c>
    </row>
    <row r="5201" spans="1:2" ht="17.100000000000001" customHeight="1" x14ac:dyDescent="0.3">
      <c r="A5201" s="12" t="s">
        <v>9275</v>
      </c>
      <c r="B5201" s="13" t="s">
        <v>9276</v>
      </c>
    </row>
    <row r="5202" spans="1:2" ht="17.100000000000001" customHeight="1" x14ac:dyDescent="0.3">
      <c r="A5202" s="12" t="s">
        <v>9277</v>
      </c>
      <c r="B5202" s="13" t="s">
        <v>9278</v>
      </c>
    </row>
    <row r="5203" spans="1:2" ht="17.100000000000001" customHeight="1" x14ac:dyDescent="0.3">
      <c r="A5203" s="12" t="s">
        <v>9279</v>
      </c>
      <c r="B5203" s="13" t="s">
        <v>9280</v>
      </c>
    </row>
    <row r="5204" spans="1:2" ht="17.100000000000001" customHeight="1" x14ac:dyDescent="0.3">
      <c r="A5204" s="14" t="s">
        <v>9281</v>
      </c>
      <c r="B5204" s="13" t="s">
        <v>9282</v>
      </c>
    </row>
    <row r="5205" spans="1:2" ht="17.100000000000001" customHeight="1" x14ac:dyDescent="0.3">
      <c r="A5205" s="12" t="s">
        <v>9283</v>
      </c>
      <c r="B5205" s="13" t="s">
        <v>9284</v>
      </c>
    </row>
    <row r="5206" spans="1:2" ht="17.100000000000001" customHeight="1" x14ac:dyDescent="0.3">
      <c r="A5206" s="12" t="s">
        <v>9285</v>
      </c>
      <c r="B5206" s="13" t="s">
        <v>9286</v>
      </c>
    </row>
    <row r="5207" spans="1:2" ht="17.100000000000001" customHeight="1" x14ac:dyDescent="0.3">
      <c r="A5207" s="12" t="s">
        <v>9287</v>
      </c>
      <c r="B5207" s="13" t="s">
        <v>9288</v>
      </c>
    </row>
    <row r="5208" spans="1:2" ht="20.100000000000001" customHeight="1" x14ac:dyDescent="0.3">
      <c r="A5208" s="12" t="s">
        <v>9289</v>
      </c>
      <c r="B5208" s="13" t="s">
        <v>9290</v>
      </c>
    </row>
    <row r="5209" spans="1:2" ht="15.9" customHeight="1" x14ac:dyDescent="0.3">
      <c r="A5209" s="12" t="s">
        <v>9291</v>
      </c>
      <c r="B5209" s="13" t="s">
        <v>9292</v>
      </c>
    </row>
    <row r="5210" spans="1:2" ht="15.9" customHeight="1" x14ac:dyDescent="0.3">
      <c r="A5210" s="12" t="s">
        <v>9293</v>
      </c>
      <c r="B5210" s="13" t="s">
        <v>9294</v>
      </c>
    </row>
    <row r="5211" spans="1:2" ht="15.9" customHeight="1" x14ac:dyDescent="0.3">
      <c r="A5211" s="14" t="s">
        <v>9295</v>
      </c>
      <c r="B5211" s="13" t="s">
        <v>9296</v>
      </c>
    </row>
    <row r="5212" spans="1:2" ht="15.9" customHeight="1" x14ac:dyDescent="0.3">
      <c r="A5212" s="14" t="s">
        <v>9297</v>
      </c>
      <c r="B5212" s="13" t="s">
        <v>9298</v>
      </c>
    </row>
    <row r="5213" spans="1:2" ht="15.9" customHeight="1" x14ac:dyDescent="0.3">
      <c r="A5213" s="12" t="s">
        <v>9299</v>
      </c>
      <c r="B5213" s="13" t="s">
        <v>9298</v>
      </c>
    </row>
    <row r="5214" spans="1:2" ht="15.9" customHeight="1" x14ac:dyDescent="0.3">
      <c r="A5214" s="12" t="s">
        <v>9300</v>
      </c>
      <c r="B5214" s="13" t="s">
        <v>9301</v>
      </c>
    </row>
    <row r="5215" spans="1:2" ht="15.9" customHeight="1" x14ac:dyDescent="0.3">
      <c r="A5215" s="12" t="s">
        <v>9302</v>
      </c>
      <c r="B5215" s="13" t="s">
        <v>9303</v>
      </c>
    </row>
    <row r="5216" spans="1:2" ht="15.9" customHeight="1" x14ac:dyDescent="0.3">
      <c r="A5216" s="12" t="s">
        <v>9304</v>
      </c>
      <c r="B5216" s="13" t="s">
        <v>9305</v>
      </c>
    </row>
    <row r="5217" spans="1:2" ht="15.9" customHeight="1" x14ac:dyDescent="0.3">
      <c r="A5217" s="12" t="s">
        <v>9306</v>
      </c>
      <c r="B5217" s="13" t="s">
        <v>9307</v>
      </c>
    </row>
    <row r="5218" spans="1:2" ht="15.9" customHeight="1" x14ac:dyDescent="0.3">
      <c r="A5218" s="14" t="s">
        <v>9308</v>
      </c>
      <c r="B5218" s="13" t="s">
        <v>9309</v>
      </c>
    </row>
    <row r="5219" spans="1:2" ht="15.9" customHeight="1" x14ac:dyDescent="0.3">
      <c r="A5219" s="12" t="s">
        <v>9310</v>
      </c>
      <c r="B5219" s="13" t="s">
        <v>9311</v>
      </c>
    </row>
    <row r="5220" spans="1:2" ht="15.9" customHeight="1" x14ac:dyDescent="0.3">
      <c r="A5220" s="12" t="s">
        <v>9312</v>
      </c>
      <c r="B5220" s="13" t="s">
        <v>9313</v>
      </c>
    </row>
    <row r="5221" spans="1:2" ht="15.9" customHeight="1" x14ac:dyDescent="0.3">
      <c r="A5221" s="12" t="s">
        <v>9314</v>
      </c>
      <c r="B5221" s="13" t="s">
        <v>9315</v>
      </c>
    </row>
    <row r="5222" spans="1:2" ht="15.9" customHeight="1" x14ac:dyDescent="0.3">
      <c r="A5222" s="12" t="s">
        <v>9316</v>
      </c>
      <c r="B5222" s="13" t="s">
        <v>9317</v>
      </c>
    </row>
    <row r="5223" spans="1:2" ht="15.9" customHeight="1" x14ac:dyDescent="0.3">
      <c r="A5223" s="12" t="s">
        <v>9318</v>
      </c>
      <c r="B5223" s="13" t="s">
        <v>9319</v>
      </c>
    </row>
    <row r="5224" spans="1:2" ht="15.9" customHeight="1" x14ac:dyDescent="0.3">
      <c r="A5224" s="12" t="s">
        <v>9320</v>
      </c>
      <c r="B5224" s="13" t="s">
        <v>9321</v>
      </c>
    </row>
    <row r="5225" spans="1:2" ht="15.9" customHeight="1" x14ac:dyDescent="0.3">
      <c r="A5225" s="12" t="s">
        <v>9322</v>
      </c>
      <c r="B5225" s="13" t="s">
        <v>9323</v>
      </c>
    </row>
    <row r="5226" spans="1:2" ht="15.9" customHeight="1" x14ac:dyDescent="0.3">
      <c r="A5226" s="12" t="s">
        <v>9324</v>
      </c>
      <c r="B5226" s="13" t="s">
        <v>9325</v>
      </c>
    </row>
    <row r="5227" spans="1:2" ht="15.9" customHeight="1" x14ac:dyDescent="0.3">
      <c r="A5227" s="12" t="s">
        <v>9326</v>
      </c>
      <c r="B5227" s="13" t="s">
        <v>9327</v>
      </c>
    </row>
    <row r="5228" spans="1:2" ht="15.9" customHeight="1" x14ac:dyDescent="0.3">
      <c r="A5228" s="12" t="s">
        <v>9328</v>
      </c>
      <c r="B5228" s="13" t="s">
        <v>9329</v>
      </c>
    </row>
    <row r="5229" spans="1:2" ht="15.9" customHeight="1" x14ac:dyDescent="0.3">
      <c r="A5229" s="12" t="s">
        <v>9330</v>
      </c>
      <c r="B5229" s="13" t="s">
        <v>9331</v>
      </c>
    </row>
    <row r="5230" spans="1:2" ht="15.9" customHeight="1" x14ac:dyDescent="0.3">
      <c r="A5230" s="12" t="s">
        <v>9332</v>
      </c>
      <c r="B5230" s="13" t="s">
        <v>9333</v>
      </c>
    </row>
    <row r="5231" spans="1:2" ht="15.9" customHeight="1" x14ac:dyDescent="0.3">
      <c r="A5231" s="14" t="s">
        <v>9334</v>
      </c>
      <c r="B5231" s="13" t="s">
        <v>9335</v>
      </c>
    </row>
    <row r="5232" spans="1:2" ht="15.9" customHeight="1" x14ac:dyDescent="0.3">
      <c r="A5232" s="14" t="s">
        <v>9336</v>
      </c>
      <c r="B5232" s="13" t="s">
        <v>9337</v>
      </c>
    </row>
    <row r="5233" spans="1:2" ht="15.9" customHeight="1" x14ac:dyDescent="0.3">
      <c r="A5233" s="12" t="s">
        <v>9338</v>
      </c>
      <c r="B5233" s="13" t="s">
        <v>9337</v>
      </c>
    </row>
    <row r="5234" spans="1:2" ht="15.9" customHeight="1" x14ac:dyDescent="0.3">
      <c r="A5234" s="12" t="s">
        <v>9339</v>
      </c>
      <c r="B5234" s="13" t="s">
        <v>9337</v>
      </c>
    </row>
    <row r="5235" spans="1:2" ht="15.9" customHeight="1" x14ac:dyDescent="0.3">
      <c r="A5235" s="14" t="s">
        <v>9340</v>
      </c>
      <c r="B5235" s="13" t="s">
        <v>9341</v>
      </c>
    </row>
    <row r="5236" spans="1:2" ht="15.9" customHeight="1" x14ac:dyDescent="0.3">
      <c r="A5236" s="12" t="s">
        <v>9342</v>
      </c>
      <c r="B5236" s="13" t="s">
        <v>9341</v>
      </c>
    </row>
    <row r="5237" spans="1:2" ht="15.9" customHeight="1" x14ac:dyDescent="0.3">
      <c r="A5237" s="12" t="s">
        <v>9343</v>
      </c>
      <c r="B5237" s="13" t="s">
        <v>9344</v>
      </c>
    </row>
    <row r="5238" spans="1:2" ht="15.9" customHeight="1" x14ac:dyDescent="0.3">
      <c r="A5238" s="12" t="s">
        <v>9345</v>
      </c>
      <c r="B5238" s="13" t="s">
        <v>9346</v>
      </c>
    </row>
    <row r="5239" spans="1:2" ht="15.9" customHeight="1" x14ac:dyDescent="0.3">
      <c r="A5239" s="12" t="s">
        <v>9347</v>
      </c>
      <c r="B5239" s="13" t="s">
        <v>9348</v>
      </c>
    </row>
    <row r="5240" spans="1:2" ht="15.9" customHeight="1" x14ac:dyDescent="0.3">
      <c r="A5240" s="12" t="s">
        <v>9349</v>
      </c>
      <c r="B5240" s="13" t="s">
        <v>9350</v>
      </c>
    </row>
    <row r="5241" spans="1:2" ht="15.9" customHeight="1" x14ac:dyDescent="0.3">
      <c r="A5241" s="14" t="s">
        <v>9351</v>
      </c>
      <c r="B5241" s="13" t="s">
        <v>9352</v>
      </c>
    </row>
    <row r="5242" spans="1:2" ht="15.9" customHeight="1" x14ac:dyDescent="0.3">
      <c r="A5242" s="12" t="s">
        <v>9353</v>
      </c>
      <c r="B5242" s="13" t="s">
        <v>9352</v>
      </c>
    </row>
    <row r="5243" spans="1:2" ht="15.9" customHeight="1" x14ac:dyDescent="0.3">
      <c r="A5243" s="12" t="s">
        <v>9354</v>
      </c>
      <c r="B5243" s="13" t="s">
        <v>9355</v>
      </c>
    </row>
    <row r="5244" spans="1:2" ht="15.9" customHeight="1" x14ac:dyDescent="0.3">
      <c r="A5244" s="12" t="s">
        <v>9356</v>
      </c>
      <c r="B5244" s="13" t="s">
        <v>9357</v>
      </c>
    </row>
    <row r="5245" spans="1:2" ht="15.9" customHeight="1" x14ac:dyDescent="0.3">
      <c r="A5245" s="14" t="s">
        <v>9358</v>
      </c>
      <c r="B5245" s="13" t="s">
        <v>9359</v>
      </c>
    </row>
    <row r="5246" spans="1:2" ht="15.9" customHeight="1" x14ac:dyDescent="0.3">
      <c r="A5246" s="12" t="s">
        <v>9360</v>
      </c>
      <c r="B5246" s="13" t="s">
        <v>9359</v>
      </c>
    </row>
    <row r="5247" spans="1:2" ht="15.9" customHeight="1" x14ac:dyDescent="0.3">
      <c r="A5247" s="12" t="s">
        <v>9361</v>
      </c>
      <c r="B5247" s="13" t="s">
        <v>9362</v>
      </c>
    </row>
    <row r="5248" spans="1:2" ht="15.9" customHeight="1" x14ac:dyDescent="0.3">
      <c r="A5248" s="12" t="s">
        <v>9363</v>
      </c>
      <c r="B5248" s="13" t="s">
        <v>9364</v>
      </c>
    </row>
    <row r="5249" spans="1:2" ht="20.100000000000001" customHeight="1" x14ac:dyDescent="0.3">
      <c r="A5249" s="12" t="s">
        <v>9365</v>
      </c>
      <c r="B5249" s="13" t="s">
        <v>9366</v>
      </c>
    </row>
    <row r="5250" spans="1:2" ht="17.100000000000001" customHeight="1" x14ac:dyDescent="0.3">
      <c r="A5250" s="12" t="s">
        <v>9367</v>
      </c>
      <c r="B5250" s="13" t="s">
        <v>9368</v>
      </c>
    </row>
    <row r="5251" spans="1:2" ht="17.100000000000001" customHeight="1" x14ac:dyDescent="0.3">
      <c r="A5251" s="12" t="s">
        <v>9369</v>
      </c>
      <c r="B5251" s="13" t="s">
        <v>9370</v>
      </c>
    </row>
    <row r="5252" spans="1:2" ht="17.100000000000001" customHeight="1" x14ac:dyDescent="0.3">
      <c r="A5252" s="14" t="s">
        <v>9371</v>
      </c>
      <c r="B5252" s="13" t="s">
        <v>9372</v>
      </c>
    </row>
    <row r="5253" spans="1:2" ht="17.100000000000001" customHeight="1" x14ac:dyDescent="0.3">
      <c r="A5253" s="14" t="s">
        <v>9373</v>
      </c>
      <c r="B5253" s="13" t="s">
        <v>9372</v>
      </c>
    </row>
    <row r="5254" spans="1:2" ht="17.100000000000001" customHeight="1" x14ac:dyDescent="0.3">
      <c r="A5254" s="12" t="s">
        <v>9374</v>
      </c>
      <c r="B5254" s="13" t="s">
        <v>9372</v>
      </c>
    </row>
    <row r="5255" spans="1:2" ht="17.100000000000001" customHeight="1" x14ac:dyDescent="0.3">
      <c r="A5255" s="12" t="s">
        <v>9375</v>
      </c>
      <c r="B5255" s="13" t="s">
        <v>9372</v>
      </c>
    </row>
    <row r="5256" spans="1:2" ht="17.100000000000001" customHeight="1" x14ac:dyDescent="0.3">
      <c r="A5256" s="12" t="s">
        <v>9376</v>
      </c>
      <c r="B5256" s="13" t="s">
        <v>9377</v>
      </c>
    </row>
    <row r="5257" spans="1:2" ht="17.100000000000001" customHeight="1" x14ac:dyDescent="0.3">
      <c r="A5257" s="14">
        <v>86</v>
      </c>
      <c r="B5257" s="13" t="s">
        <v>9378</v>
      </c>
    </row>
    <row r="5258" spans="1:2" ht="17.100000000000001" customHeight="1" x14ac:dyDescent="0.3">
      <c r="A5258" s="14" t="s">
        <v>9379</v>
      </c>
      <c r="B5258" s="13" t="s">
        <v>9380</v>
      </c>
    </row>
    <row r="5259" spans="1:2" ht="17.100000000000001" customHeight="1" x14ac:dyDescent="0.3">
      <c r="A5259" s="14" t="s">
        <v>9381</v>
      </c>
      <c r="B5259" s="13" t="s">
        <v>9380</v>
      </c>
    </row>
    <row r="5260" spans="1:2" ht="17.100000000000001" customHeight="1" x14ac:dyDescent="0.3">
      <c r="A5260" s="14" t="s">
        <v>9382</v>
      </c>
      <c r="B5260" s="13" t="s">
        <v>9380</v>
      </c>
    </row>
    <row r="5261" spans="1:2" ht="17.100000000000001" customHeight="1" x14ac:dyDescent="0.3">
      <c r="A5261" s="14" t="s">
        <v>9383</v>
      </c>
      <c r="B5261" s="13" t="s">
        <v>9384</v>
      </c>
    </row>
    <row r="5262" spans="1:2" ht="17.100000000000001" customHeight="1" x14ac:dyDescent="0.3">
      <c r="A5262" s="14" t="s">
        <v>9385</v>
      </c>
      <c r="B5262" s="13" t="s">
        <v>9386</v>
      </c>
    </row>
    <row r="5263" spans="1:2" ht="17.100000000000001" customHeight="1" x14ac:dyDescent="0.3">
      <c r="A5263" s="14" t="s">
        <v>9387</v>
      </c>
      <c r="B5263" s="13" t="s">
        <v>9388</v>
      </c>
    </row>
    <row r="5264" spans="1:2" ht="17.100000000000001" customHeight="1" x14ac:dyDescent="0.3">
      <c r="A5264" s="14" t="s">
        <v>9389</v>
      </c>
      <c r="B5264" s="13" t="s">
        <v>9390</v>
      </c>
    </row>
    <row r="5265" spans="1:2" ht="17.100000000000001" customHeight="1" x14ac:dyDescent="0.3">
      <c r="A5265" s="14" t="s">
        <v>9391</v>
      </c>
      <c r="B5265" s="13" t="s">
        <v>9392</v>
      </c>
    </row>
    <row r="5266" spans="1:2" ht="17.100000000000001" customHeight="1" x14ac:dyDescent="0.3">
      <c r="A5266" s="14" t="s">
        <v>9393</v>
      </c>
      <c r="B5266" s="13" t="s">
        <v>9394</v>
      </c>
    </row>
    <row r="5267" spans="1:2" ht="17.100000000000001" customHeight="1" x14ac:dyDescent="0.3">
      <c r="A5267" s="14" t="s">
        <v>9395</v>
      </c>
      <c r="B5267" s="13" t="s">
        <v>9396</v>
      </c>
    </row>
    <row r="5268" spans="1:2" ht="17.100000000000001" customHeight="1" x14ac:dyDescent="0.3">
      <c r="A5268" s="14" t="s">
        <v>9397</v>
      </c>
      <c r="B5268" s="13" t="s">
        <v>9398</v>
      </c>
    </row>
    <row r="5269" spans="1:2" ht="17.100000000000001" customHeight="1" x14ac:dyDescent="0.3">
      <c r="A5269" s="12" t="s">
        <v>9399</v>
      </c>
      <c r="B5269" s="13" t="s">
        <v>9398</v>
      </c>
    </row>
    <row r="5270" spans="1:2" ht="17.100000000000001" customHeight="1" x14ac:dyDescent="0.3">
      <c r="A5270" s="12" t="s">
        <v>9400</v>
      </c>
      <c r="B5270" s="13" t="s">
        <v>9398</v>
      </c>
    </row>
    <row r="5271" spans="1:2" ht="17.100000000000001" customHeight="1" x14ac:dyDescent="0.3">
      <c r="A5271" s="14" t="s">
        <v>9401</v>
      </c>
      <c r="B5271" s="13" t="s">
        <v>9402</v>
      </c>
    </row>
    <row r="5272" spans="1:2" ht="17.100000000000001" customHeight="1" x14ac:dyDescent="0.3">
      <c r="A5272" s="12" t="s">
        <v>9403</v>
      </c>
      <c r="B5272" s="13" t="s">
        <v>9402</v>
      </c>
    </row>
    <row r="5273" spans="1:2" ht="17.100000000000001" customHeight="1" x14ac:dyDescent="0.3">
      <c r="A5273" s="12" t="s">
        <v>9404</v>
      </c>
      <c r="B5273" s="13" t="s">
        <v>9405</v>
      </c>
    </row>
    <row r="5274" spans="1:2" ht="17.100000000000001" customHeight="1" x14ac:dyDescent="0.3">
      <c r="A5274" s="12" t="s">
        <v>9406</v>
      </c>
      <c r="B5274" s="13" t="s">
        <v>9407</v>
      </c>
    </row>
    <row r="5275" spans="1:2" ht="17.100000000000001" customHeight="1" x14ac:dyDescent="0.3">
      <c r="A5275" s="14" t="s">
        <v>9408</v>
      </c>
      <c r="B5275" s="13" t="s">
        <v>9409</v>
      </c>
    </row>
    <row r="5276" spans="1:2" ht="17.100000000000001" customHeight="1" x14ac:dyDescent="0.3">
      <c r="A5276" s="12" t="s">
        <v>9410</v>
      </c>
      <c r="B5276" s="13" t="s">
        <v>9409</v>
      </c>
    </row>
    <row r="5277" spans="1:2" ht="17.100000000000001" customHeight="1" x14ac:dyDescent="0.3">
      <c r="A5277" s="12" t="s">
        <v>9411</v>
      </c>
      <c r="B5277" s="13" t="s">
        <v>9412</v>
      </c>
    </row>
    <row r="5278" spans="1:2" ht="17.100000000000001" customHeight="1" x14ac:dyDescent="0.3">
      <c r="A5278" s="12" t="s">
        <v>9413</v>
      </c>
      <c r="B5278" s="13" t="s">
        <v>9414</v>
      </c>
    </row>
    <row r="5279" spans="1:2" ht="17.100000000000001" customHeight="1" x14ac:dyDescent="0.3">
      <c r="A5279" s="14" t="s">
        <v>9415</v>
      </c>
      <c r="B5279" s="13" t="s">
        <v>9416</v>
      </c>
    </row>
    <row r="5280" spans="1:2" ht="17.100000000000001" customHeight="1" x14ac:dyDescent="0.3">
      <c r="A5280" s="14" t="s">
        <v>9417</v>
      </c>
      <c r="B5280" s="13" t="s">
        <v>9416</v>
      </c>
    </row>
    <row r="5281" spans="1:2" ht="17.100000000000001" customHeight="1" x14ac:dyDescent="0.3">
      <c r="A5281" s="12" t="s">
        <v>9418</v>
      </c>
      <c r="B5281" s="13" t="s">
        <v>9416</v>
      </c>
    </row>
    <row r="5282" spans="1:2" ht="17.100000000000001" customHeight="1" x14ac:dyDescent="0.3">
      <c r="A5282" s="12" t="s">
        <v>9419</v>
      </c>
      <c r="B5282" s="13" t="s">
        <v>9420</v>
      </c>
    </row>
    <row r="5283" spans="1:2" ht="17.100000000000001" customHeight="1" x14ac:dyDescent="0.3">
      <c r="A5283" s="12" t="s">
        <v>9421</v>
      </c>
      <c r="B5283" s="13" t="s">
        <v>9422</v>
      </c>
    </row>
    <row r="5284" spans="1:2" ht="17.100000000000001" customHeight="1" x14ac:dyDescent="0.3">
      <c r="A5284" s="12" t="s">
        <v>9423</v>
      </c>
      <c r="B5284" s="13" t="s">
        <v>9424</v>
      </c>
    </row>
    <row r="5285" spans="1:2" ht="17.100000000000001" customHeight="1" x14ac:dyDescent="0.3">
      <c r="A5285" s="12" t="s">
        <v>9425</v>
      </c>
      <c r="B5285" s="13" t="s">
        <v>9426</v>
      </c>
    </row>
    <row r="5286" spans="1:2" ht="17.100000000000001" customHeight="1" x14ac:dyDescent="0.3">
      <c r="A5286" s="12" t="s">
        <v>9427</v>
      </c>
      <c r="B5286" s="13" t="s">
        <v>9428</v>
      </c>
    </row>
    <row r="5287" spans="1:2" ht="17.100000000000001" customHeight="1" x14ac:dyDescent="0.3">
      <c r="A5287" s="12" t="s">
        <v>9429</v>
      </c>
      <c r="B5287" s="13" t="s">
        <v>9430</v>
      </c>
    </row>
    <row r="5288" spans="1:2" ht="17.100000000000001" customHeight="1" x14ac:dyDescent="0.3">
      <c r="A5288" s="12" t="s">
        <v>9431</v>
      </c>
      <c r="B5288" s="13" t="s">
        <v>9432</v>
      </c>
    </row>
    <row r="5289" spans="1:2" ht="20.100000000000001" customHeight="1" x14ac:dyDescent="0.3">
      <c r="A5289" s="12" t="s">
        <v>9433</v>
      </c>
      <c r="B5289" s="13" t="s">
        <v>9434</v>
      </c>
    </row>
    <row r="5290" spans="1:2" ht="17.100000000000001" customHeight="1" x14ac:dyDescent="0.3">
      <c r="A5290" s="12" t="s">
        <v>9435</v>
      </c>
      <c r="B5290" s="13" t="s">
        <v>9436</v>
      </c>
    </row>
    <row r="5291" spans="1:2" ht="17.100000000000001" customHeight="1" x14ac:dyDescent="0.3">
      <c r="A5291" s="14">
        <v>87</v>
      </c>
      <c r="B5291" s="13" t="s">
        <v>9437</v>
      </c>
    </row>
    <row r="5292" spans="1:2" ht="17.100000000000001" customHeight="1" x14ac:dyDescent="0.3">
      <c r="A5292" s="14" t="s">
        <v>9438</v>
      </c>
      <c r="B5292" s="13" t="s">
        <v>9439</v>
      </c>
    </row>
    <row r="5293" spans="1:2" ht="17.100000000000001" customHeight="1" x14ac:dyDescent="0.3">
      <c r="A5293" s="14" t="s">
        <v>9440</v>
      </c>
      <c r="B5293" s="13" t="s">
        <v>9439</v>
      </c>
    </row>
    <row r="5294" spans="1:2" ht="17.100000000000001" customHeight="1" x14ac:dyDescent="0.3">
      <c r="A5294" s="14" t="s">
        <v>9441</v>
      </c>
      <c r="B5294" s="13" t="s">
        <v>9439</v>
      </c>
    </row>
    <row r="5295" spans="1:2" ht="17.100000000000001" customHeight="1" x14ac:dyDescent="0.3">
      <c r="A5295" s="14" t="s">
        <v>9442</v>
      </c>
      <c r="B5295" s="13" t="s">
        <v>9439</v>
      </c>
    </row>
    <row r="5296" spans="1:2" ht="17.100000000000001" customHeight="1" x14ac:dyDescent="0.3">
      <c r="A5296" s="14" t="s">
        <v>9443</v>
      </c>
      <c r="B5296" s="13" t="s">
        <v>9444</v>
      </c>
    </row>
    <row r="5297" spans="1:2" ht="17.100000000000001" customHeight="1" x14ac:dyDescent="0.3">
      <c r="A5297" s="14" t="s">
        <v>9445</v>
      </c>
      <c r="B5297" s="13" t="s">
        <v>9444</v>
      </c>
    </row>
    <row r="5298" spans="1:2" ht="17.100000000000001" customHeight="1" x14ac:dyDescent="0.3">
      <c r="A5298" s="12" t="s">
        <v>9446</v>
      </c>
      <c r="B5298" s="13" t="s">
        <v>9444</v>
      </c>
    </row>
    <row r="5299" spans="1:2" ht="17.100000000000001" customHeight="1" x14ac:dyDescent="0.3">
      <c r="A5299" s="12" t="s">
        <v>9447</v>
      </c>
      <c r="B5299" s="13" t="s">
        <v>9448</v>
      </c>
    </row>
    <row r="5300" spans="1:2" ht="27" customHeight="1" x14ac:dyDescent="0.3">
      <c r="A5300" s="12" t="s">
        <v>9449</v>
      </c>
      <c r="B5300" s="13" t="s">
        <v>9450</v>
      </c>
    </row>
    <row r="5301" spans="1:2" ht="17.100000000000001" customHeight="1" x14ac:dyDescent="0.3">
      <c r="A5301" s="14" t="s">
        <v>9451</v>
      </c>
      <c r="B5301" s="13" t="s">
        <v>9452</v>
      </c>
    </row>
    <row r="5302" spans="1:2" ht="17.100000000000001" customHeight="1" x14ac:dyDescent="0.3">
      <c r="A5302" s="14" t="s">
        <v>9453</v>
      </c>
      <c r="B5302" s="13" t="s">
        <v>9452</v>
      </c>
    </row>
    <row r="5303" spans="1:2" ht="17.100000000000001" customHeight="1" x14ac:dyDescent="0.3">
      <c r="A5303" s="12" t="s">
        <v>9454</v>
      </c>
      <c r="B5303" s="13" t="s">
        <v>9452</v>
      </c>
    </row>
    <row r="5304" spans="1:2" ht="17.100000000000001" customHeight="1" x14ac:dyDescent="0.3">
      <c r="A5304" s="12" t="s">
        <v>9455</v>
      </c>
      <c r="B5304" s="13" t="s">
        <v>9456</v>
      </c>
    </row>
    <row r="5305" spans="1:2" ht="17.100000000000001" customHeight="1" x14ac:dyDescent="0.3">
      <c r="A5305" s="12" t="s">
        <v>9457</v>
      </c>
      <c r="B5305" s="13" t="s">
        <v>9458</v>
      </c>
    </row>
    <row r="5306" spans="1:2" ht="17.100000000000001" customHeight="1" x14ac:dyDescent="0.3">
      <c r="A5306" s="12" t="s">
        <v>9459</v>
      </c>
      <c r="B5306" s="13" t="s">
        <v>9460</v>
      </c>
    </row>
    <row r="5307" spans="1:2" ht="17.100000000000001" customHeight="1" x14ac:dyDescent="0.3">
      <c r="A5307" s="14" t="s">
        <v>9461</v>
      </c>
      <c r="B5307" s="13" t="s">
        <v>9462</v>
      </c>
    </row>
    <row r="5308" spans="1:2" ht="17.100000000000001" customHeight="1" x14ac:dyDescent="0.3">
      <c r="A5308" s="14" t="s">
        <v>9463</v>
      </c>
      <c r="B5308" s="13" t="s">
        <v>9462</v>
      </c>
    </row>
    <row r="5309" spans="1:2" ht="17.100000000000001" customHeight="1" x14ac:dyDescent="0.3">
      <c r="A5309" s="12" t="s">
        <v>9464</v>
      </c>
      <c r="B5309" s="13" t="s">
        <v>9462</v>
      </c>
    </row>
    <row r="5310" spans="1:2" ht="17.100000000000001" customHeight="1" x14ac:dyDescent="0.3">
      <c r="A5310" s="12" t="s">
        <v>9465</v>
      </c>
      <c r="B5310" s="13" t="s">
        <v>9466</v>
      </c>
    </row>
    <row r="5311" spans="1:2" ht="17.100000000000001" customHeight="1" x14ac:dyDescent="0.3">
      <c r="A5311" s="12" t="s">
        <v>9467</v>
      </c>
      <c r="B5311" s="13" t="s">
        <v>9468</v>
      </c>
    </row>
    <row r="5312" spans="1:2" ht="17.100000000000001" customHeight="1" x14ac:dyDescent="0.3">
      <c r="A5312" s="12" t="s">
        <v>9469</v>
      </c>
      <c r="B5312" s="13" t="s">
        <v>9470</v>
      </c>
    </row>
    <row r="5313" spans="1:2" ht="17.100000000000001" customHeight="1" x14ac:dyDescent="0.3">
      <c r="A5313" s="14">
        <v>88</v>
      </c>
      <c r="B5313" s="13" t="s">
        <v>9471</v>
      </c>
    </row>
    <row r="5314" spans="1:2" ht="17.100000000000001" customHeight="1" x14ac:dyDescent="0.3">
      <c r="A5314" s="14" t="s">
        <v>9472</v>
      </c>
      <c r="B5314" s="13" t="s">
        <v>9473</v>
      </c>
    </row>
    <row r="5315" spans="1:2" ht="17.100000000000001" customHeight="1" x14ac:dyDescent="0.3">
      <c r="A5315" s="14" t="s">
        <v>9474</v>
      </c>
      <c r="B5315" s="13" t="s">
        <v>9473</v>
      </c>
    </row>
    <row r="5316" spans="1:2" ht="17.100000000000001" customHeight="1" x14ac:dyDescent="0.3">
      <c r="A5316" s="14" t="s">
        <v>9475</v>
      </c>
      <c r="B5316" s="13" t="s">
        <v>9473</v>
      </c>
    </row>
    <row r="5317" spans="1:2" ht="17.100000000000001" customHeight="1" x14ac:dyDescent="0.3">
      <c r="A5317" s="14" t="s">
        <v>9476</v>
      </c>
      <c r="B5317" s="13" t="s">
        <v>9477</v>
      </c>
    </row>
    <row r="5318" spans="1:2" ht="17.100000000000001" customHeight="1" x14ac:dyDescent="0.3">
      <c r="A5318" s="14" t="s">
        <v>9478</v>
      </c>
      <c r="B5318" s="13" t="s">
        <v>9479</v>
      </c>
    </row>
    <row r="5319" spans="1:2" ht="17.100000000000001" customHeight="1" x14ac:dyDescent="0.3">
      <c r="A5319" s="14" t="s">
        <v>9480</v>
      </c>
      <c r="B5319" s="13" t="s">
        <v>9481</v>
      </c>
    </row>
    <row r="5320" spans="1:2" ht="17.100000000000001" customHeight="1" x14ac:dyDescent="0.3">
      <c r="A5320" s="14" t="s">
        <v>9482</v>
      </c>
      <c r="B5320" s="13" t="s">
        <v>9483</v>
      </c>
    </row>
    <row r="5321" spans="1:2" ht="17.100000000000001" customHeight="1" x14ac:dyDescent="0.3">
      <c r="A5321" s="14" t="s">
        <v>9484</v>
      </c>
      <c r="B5321" s="13" t="s">
        <v>9485</v>
      </c>
    </row>
    <row r="5322" spans="1:2" ht="17.100000000000001" customHeight="1" x14ac:dyDescent="0.3">
      <c r="A5322" s="14" t="s">
        <v>9486</v>
      </c>
      <c r="B5322" s="13" t="s">
        <v>9487</v>
      </c>
    </row>
    <row r="5323" spans="1:2" ht="17.100000000000001" customHeight="1" x14ac:dyDescent="0.3">
      <c r="A5323" s="14" t="s">
        <v>9488</v>
      </c>
      <c r="B5323" s="13" t="s">
        <v>9489</v>
      </c>
    </row>
    <row r="5324" spans="1:2" ht="17.100000000000001" customHeight="1" x14ac:dyDescent="0.3">
      <c r="A5324" s="12" t="s">
        <v>9490</v>
      </c>
      <c r="B5324" s="13" t="s">
        <v>9489</v>
      </c>
    </row>
    <row r="5325" spans="1:2" ht="17.100000000000001" customHeight="1" x14ac:dyDescent="0.3">
      <c r="A5325" s="12" t="s">
        <v>9491</v>
      </c>
      <c r="B5325" s="13" t="s">
        <v>9492</v>
      </c>
    </row>
    <row r="5326" spans="1:2" ht="17.100000000000001" customHeight="1" x14ac:dyDescent="0.3">
      <c r="A5326" s="12" t="s">
        <v>9493</v>
      </c>
      <c r="B5326" s="13" t="s">
        <v>9494</v>
      </c>
    </row>
    <row r="5327" spans="1:2" ht="17.100000000000001" customHeight="1" x14ac:dyDescent="0.3">
      <c r="A5327" s="12" t="s">
        <v>9495</v>
      </c>
      <c r="B5327" s="13" t="s">
        <v>9496</v>
      </c>
    </row>
    <row r="5328" spans="1:2" ht="17.100000000000001" customHeight="1" x14ac:dyDescent="0.3">
      <c r="A5328" s="14" t="s">
        <v>9497</v>
      </c>
      <c r="B5328" s="13" t="s">
        <v>9498</v>
      </c>
    </row>
    <row r="5329" spans="1:2" ht="20.100000000000001" customHeight="1" x14ac:dyDescent="0.3">
      <c r="A5329" s="12" t="s">
        <v>9499</v>
      </c>
      <c r="B5329" s="13" t="s">
        <v>9498</v>
      </c>
    </row>
    <row r="5330" spans="1:2" ht="18" customHeight="1" x14ac:dyDescent="0.3">
      <c r="A5330" s="12" t="s">
        <v>9500</v>
      </c>
      <c r="B5330" s="13" t="s">
        <v>9501</v>
      </c>
    </row>
    <row r="5331" spans="1:2" ht="18" customHeight="1" x14ac:dyDescent="0.3">
      <c r="A5331" s="12" t="s">
        <v>9502</v>
      </c>
      <c r="B5331" s="13" t="s">
        <v>9503</v>
      </c>
    </row>
    <row r="5332" spans="1:2" ht="18" customHeight="1" x14ac:dyDescent="0.3">
      <c r="A5332" s="12" t="s">
        <v>9504</v>
      </c>
      <c r="B5332" s="13" t="s">
        <v>9505</v>
      </c>
    </row>
    <row r="5333" spans="1:2" ht="18" customHeight="1" x14ac:dyDescent="0.3">
      <c r="A5333" s="12" t="s">
        <v>9506</v>
      </c>
      <c r="B5333" s="13" t="s">
        <v>9507</v>
      </c>
    </row>
    <row r="5334" spans="1:2" ht="18" customHeight="1" x14ac:dyDescent="0.3">
      <c r="A5334" s="12" t="s">
        <v>9508</v>
      </c>
      <c r="B5334" s="13" t="s">
        <v>9509</v>
      </c>
    </row>
    <row r="5335" spans="1:2" ht="18" customHeight="1" x14ac:dyDescent="0.3">
      <c r="A5335" s="14">
        <v>90</v>
      </c>
      <c r="B5335" s="13" t="s">
        <v>9510</v>
      </c>
    </row>
    <row r="5336" spans="1:2" ht="18" customHeight="1" x14ac:dyDescent="0.3">
      <c r="A5336" s="14" t="s">
        <v>9511</v>
      </c>
      <c r="B5336" s="13" t="s">
        <v>9510</v>
      </c>
    </row>
    <row r="5337" spans="1:2" ht="18" customHeight="1" x14ac:dyDescent="0.3">
      <c r="A5337" s="14" t="s">
        <v>9512</v>
      </c>
      <c r="B5337" s="13" t="s">
        <v>9513</v>
      </c>
    </row>
    <row r="5338" spans="1:2" ht="18" customHeight="1" x14ac:dyDescent="0.3">
      <c r="A5338" s="14" t="s">
        <v>9514</v>
      </c>
      <c r="B5338" s="13" t="s">
        <v>9513</v>
      </c>
    </row>
    <row r="5339" spans="1:2" ht="18" customHeight="1" x14ac:dyDescent="0.3">
      <c r="A5339" s="14" t="s">
        <v>9515</v>
      </c>
      <c r="B5339" s="13" t="s">
        <v>9513</v>
      </c>
    </row>
    <row r="5340" spans="1:2" ht="18" customHeight="1" x14ac:dyDescent="0.3">
      <c r="A5340" s="14" t="s">
        <v>9516</v>
      </c>
      <c r="B5340" s="13" t="s">
        <v>9517</v>
      </c>
    </row>
    <row r="5341" spans="1:2" ht="18" customHeight="1" x14ac:dyDescent="0.3">
      <c r="A5341" s="14" t="s">
        <v>9518</v>
      </c>
      <c r="B5341" s="13" t="s">
        <v>9517</v>
      </c>
    </row>
    <row r="5342" spans="1:2" ht="18" customHeight="1" x14ac:dyDescent="0.3">
      <c r="A5342" s="14" t="s">
        <v>9519</v>
      </c>
      <c r="B5342" s="13" t="s">
        <v>9520</v>
      </c>
    </row>
    <row r="5343" spans="1:2" ht="18" customHeight="1" x14ac:dyDescent="0.3">
      <c r="A5343" s="14" t="s">
        <v>9521</v>
      </c>
      <c r="B5343" s="13" t="s">
        <v>9522</v>
      </c>
    </row>
    <row r="5344" spans="1:2" ht="18" customHeight="1" x14ac:dyDescent="0.3">
      <c r="A5344" s="14" t="s">
        <v>9523</v>
      </c>
      <c r="B5344" s="13" t="s">
        <v>9524</v>
      </c>
    </row>
    <row r="5345" spans="1:2" ht="18" customHeight="1" x14ac:dyDescent="0.3">
      <c r="A5345" s="14" t="s">
        <v>9525</v>
      </c>
      <c r="B5345" s="13" t="s">
        <v>9526</v>
      </c>
    </row>
    <row r="5346" spans="1:2" ht="18" customHeight="1" x14ac:dyDescent="0.3">
      <c r="A5346" s="14" t="s">
        <v>9527</v>
      </c>
      <c r="B5346" s="13" t="s">
        <v>9526</v>
      </c>
    </row>
    <row r="5347" spans="1:2" ht="18" customHeight="1" x14ac:dyDescent="0.3">
      <c r="A5347" s="14" t="s">
        <v>9528</v>
      </c>
      <c r="B5347" s="13" t="s">
        <v>9529</v>
      </c>
    </row>
    <row r="5348" spans="1:2" ht="27.9" customHeight="1" x14ac:dyDescent="0.3">
      <c r="A5348" s="14" t="s">
        <v>9530</v>
      </c>
      <c r="B5348" s="13" t="s">
        <v>9531</v>
      </c>
    </row>
    <row r="5349" spans="1:2" ht="18" customHeight="1" x14ac:dyDescent="0.3">
      <c r="A5349" s="14" t="s">
        <v>9532</v>
      </c>
      <c r="B5349" s="13" t="s">
        <v>9533</v>
      </c>
    </row>
    <row r="5350" spans="1:2" ht="18" customHeight="1" x14ac:dyDescent="0.3">
      <c r="A5350" s="14" t="s">
        <v>9534</v>
      </c>
      <c r="B5350" s="13" t="s">
        <v>9535</v>
      </c>
    </row>
    <row r="5351" spans="1:2" ht="18" customHeight="1" x14ac:dyDescent="0.3">
      <c r="A5351" s="14" t="s">
        <v>9536</v>
      </c>
      <c r="B5351" s="13" t="s">
        <v>9535</v>
      </c>
    </row>
    <row r="5352" spans="1:2" ht="18" customHeight="1" x14ac:dyDescent="0.3">
      <c r="A5352" s="14" t="s">
        <v>9537</v>
      </c>
      <c r="B5352" s="13" t="s">
        <v>9535</v>
      </c>
    </row>
    <row r="5353" spans="1:2" ht="18" customHeight="1" x14ac:dyDescent="0.3">
      <c r="A5353" s="14">
        <v>91</v>
      </c>
      <c r="B5353" s="13" t="s">
        <v>9538</v>
      </c>
    </row>
    <row r="5354" spans="1:2" ht="18" customHeight="1" x14ac:dyDescent="0.3">
      <c r="A5354" s="14" t="s">
        <v>9539</v>
      </c>
      <c r="B5354" s="13" t="s">
        <v>9538</v>
      </c>
    </row>
    <row r="5355" spans="1:2" ht="18" customHeight="1" x14ac:dyDescent="0.3">
      <c r="A5355" s="14" t="s">
        <v>9540</v>
      </c>
      <c r="B5355" s="13" t="s">
        <v>9541</v>
      </c>
    </row>
    <row r="5356" spans="1:2" ht="18" customHeight="1" x14ac:dyDescent="0.3">
      <c r="A5356" s="14" t="s">
        <v>9542</v>
      </c>
      <c r="B5356" s="13" t="s">
        <v>9541</v>
      </c>
    </row>
    <row r="5357" spans="1:2" ht="18" customHeight="1" x14ac:dyDescent="0.3">
      <c r="A5357" s="14" t="s">
        <v>9543</v>
      </c>
      <c r="B5357" s="13" t="s">
        <v>9544</v>
      </c>
    </row>
    <row r="5358" spans="1:2" ht="18" customHeight="1" x14ac:dyDescent="0.3">
      <c r="A5358" s="14" t="s">
        <v>9545</v>
      </c>
      <c r="B5358" s="13" t="s">
        <v>9546</v>
      </c>
    </row>
    <row r="5359" spans="1:2" ht="18" customHeight="1" x14ac:dyDescent="0.3">
      <c r="A5359" s="14" t="s">
        <v>9547</v>
      </c>
      <c r="B5359" s="13" t="s">
        <v>9548</v>
      </c>
    </row>
    <row r="5360" spans="1:2" ht="18" customHeight="1" x14ac:dyDescent="0.3">
      <c r="A5360" s="14" t="s">
        <v>9549</v>
      </c>
      <c r="B5360" s="13" t="s">
        <v>9550</v>
      </c>
    </row>
    <row r="5361" spans="1:2" ht="18" customHeight="1" x14ac:dyDescent="0.3">
      <c r="A5361" s="14" t="s">
        <v>9551</v>
      </c>
      <c r="B5361" s="13" t="s">
        <v>9550</v>
      </c>
    </row>
    <row r="5362" spans="1:2" ht="18" customHeight="1" x14ac:dyDescent="0.3">
      <c r="A5362" s="14" t="s">
        <v>9552</v>
      </c>
      <c r="B5362" s="13" t="s">
        <v>9553</v>
      </c>
    </row>
    <row r="5363" spans="1:2" ht="18" customHeight="1" x14ac:dyDescent="0.3">
      <c r="A5363" s="14" t="s">
        <v>9554</v>
      </c>
      <c r="B5363" s="13" t="s">
        <v>9553</v>
      </c>
    </row>
    <row r="5364" spans="1:2" ht="18" customHeight="1" x14ac:dyDescent="0.3">
      <c r="A5364" s="14" t="s">
        <v>9555</v>
      </c>
      <c r="B5364" s="13" t="s">
        <v>9556</v>
      </c>
    </row>
    <row r="5365" spans="1:2" ht="18" customHeight="1" x14ac:dyDescent="0.3">
      <c r="A5365" s="14" t="s">
        <v>9557</v>
      </c>
      <c r="B5365" s="13" t="s">
        <v>9556</v>
      </c>
    </row>
    <row r="5366" spans="1:2" ht="18" customHeight="1" x14ac:dyDescent="0.3">
      <c r="A5366" s="14" t="s">
        <v>9558</v>
      </c>
      <c r="B5366" s="13" t="s">
        <v>9556</v>
      </c>
    </row>
    <row r="5367" spans="1:2" ht="20.100000000000001" customHeight="1" x14ac:dyDescent="0.3">
      <c r="A5367" s="14" t="s">
        <v>9559</v>
      </c>
      <c r="B5367" s="13" t="s">
        <v>9560</v>
      </c>
    </row>
    <row r="5368" spans="1:2" ht="17.100000000000001" customHeight="1" x14ac:dyDescent="0.3">
      <c r="A5368" s="14" t="s">
        <v>9561</v>
      </c>
      <c r="B5368" s="13" t="s">
        <v>9560</v>
      </c>
    </row>
    <row r="5369" spans="1:2" ht="17.100000000000001" customHeight="1" x14ac:dyDescent="0.3">
      <c r="A5369" s="14" t="s">
        <v>9562</v>
      </c>
      <c r="B5369" s="13" t="s">
        <v>9563</v>
      </c>
    </row>
    <row r="5370" spans="1:2" ht="17.100000000000001" customHeight="1" x14ac:dyDescent="0.3">
      <c r="A5370" s="14" t="s">
        <v>9564</v>
      </c>
      <c r="B5370" s="13" t="s">
        <v>9565</v>
      </c>
    </row>
    <row r="5371" spans="1:2" ht="17.100000000000001" customHeight="1" x14ac:dyDescent="0.3">
      <c r="A5371" s="14">
        <v>92</v>
      </c>
      <c r="B5371" s="13" t="s">
        <v>9566</v>
      </c>
    </row>
    <row r="5372" spans="1:2" ht="17.100000000000001" customHeight="1" x14ac:dyDescent="0.3">
      <c r="A5372" s="14" t="s">
        <v>9567</v>
      </c>
      <c r="B5372" s="13" t="s">
        <v>9566</v>
      </c>
    </row>
    <row r="5373" spans="1:2" ht="17.100000000000001" customHeight="1" x14ac:dyDescent="0.3">
      <c r="A5373" s="14" t="s">
        <v>9568</v>
      </c>
      <c r="B5373" s="13" t="s">
        <v>9566</v>
      </c>
    </row>
    <row r="5374" spans="1:2" ht="17.100000000000001" customHeight="1" x14ac:dyDescent="0.3">
      <c r="A5374" s="12" t="s">
        <v>9569</v>
      </c>
      <c r="B5374" s="13" t="s">
        <v>9570</v>
      </c>
    </row>
    <row r="5375" spans="1:2" ht="17.100000000000001" customHeight="1" x14ac:dyDescent="0.3">
      <c r="A5375" s="12" t="s">
        <v>9571</v>
      </c>
      <c r="B5375" s="13" t="s">
        <v>9572</v>
      </c>
    </row>
    <row r="5376" spans="1:2" ht="17.100000000000001" customHeight="1" x14ac:dyDescent="0.3">
      <c r="A5376" s="12" t="s">
        <v>9573</v>
      </c>
      <c r="B5376" s="13" t="s">
        <v>9574</v>
      </c>
    </row>
    <row r="5377" spans="1:2" ht="17.100000000000001" customHeight="1" x14ac:dyDescent="0.3">
      <c r="A5377" s="12" t="s">
        <v>9575</v>
      </c>
      <c r="B5377" s="13" t="s">
        <v>9576</v>
      </c>
    </row>
    <row r="5378" spans="1:2" ht="17.100000000000001" customHeight="1" x14ac:dyDescent="0.3">
      <c r="A5378" s="12" t="s">
        <v>9577</v>
      </c>
      <c r="B5378" s="13" t="s">
        <v>9578</v>
      </c>
    </row>
    <row r="5379" spans="1:2" ht="17.100000000000001" customHeight="1" x14ac:dyDescent="0.3">
      <c r="A5379" s="12" t="s">
        <v>9579</v>
      </c>
      <c r="B5379" s="13" t="s">
        <v>9580</v>
      </c>
    </row>
    <row r="5380" spans="1:2" ht="17.100000000000001" customHeight="1" x14ac:dyDescent="0.3">
      <c r="A5380" s="12" t="s">
        <v>9581</v>
      </c>
      <c r="B5380" s="13" t="s">
        <v>9582</v>
      </c>
    </row>
    <row r="5381" spans="1:2" ht="17.100000000000001" customHeight="1" x14ac:dyDescent="0.3">
      <c r="A5381" s="12" t="s">
        <v>9583</v>
      </c>
      <c r="B5381" s="13" t="s">
        <v>9584</v>
      </c>
    </row>
    <row r="5382" spans="1:2" ht="17.100000000000001" customHeight="1" x14ac:dyDescent="0.3">
      <c r="A5382" s="12" t="s">
        <v>9585</v>
      </c>
      <c r="B5382" s="13" t="s">
        <v>9586</v>
      </c>
    </row>
    <row r="5383" spans="1:2" ht="17.100000000000001" customHeight="1" x14ac:dyDescent="0.3">
      <c r="A5383" s="14">
        <v>93</v>
      </c>
      <c r="B5383" s="13" t="s">
        <v>9587</v>
      </c>
    </row>
    <row r="5384" spans="1:2" ht="17.100000000000001" customHeight="1" x14ac:dyDescent="0.3">
      <c r="A5384" s="14" t="s">
        <v>9588</v>
      </c>
      <c r="B5384" s="13" t="s">
        <v>9589</v>
      </c>
    </row>
    <row r="5385" spans="1:2" ht="17.100000000000001" customHeight="1" x14ac:dyDescent="0.3">
      <c r="A5385" s="14" t="s">
        <v>9590</v>
      </c>
      <c r="B5385" s="13" t="s">
        <v>9591</v>
      </c>
    </row>
    <row r="5386" spans="1:2" ht="17.100000000000001" customHeight="1" x14ac:dyDescent="0.3">
      <c r="A5386" s="14" t="s">
        <v>9592</v>
      </c>
      <c r="B5386" s="13" t="s">
        <v>9591</v>
      </c>
    </row>
    <row r="5387" spans="1:2" ht="17.100000000000001" customHeight="1" x14ac:dyDescent="0.3">
      <c r="A5387" s="14" t="s">
        <v>9593</v>
      </c>
      <c r="B5387" s="13" t="s">
        <v>9591</v>
      </c>
    </row>
    <row r="5388" spans="1:2" ht="17.100000000000001" customHeight="1" x14ac:dyDescent="0.3">
      <c r="A5388" s="14" t="s">
        <v>9594</v>
      </c>
      <c r="B5388" s="13" t="s">
        <v>9595</v>
      </c>
    </row>
    <row r="5389" spans="1:2" ht="17.100000000000001" customHeight="1" x14ac:dyDescent="0.3">
      <c r="A5389" s="14" t="s">
        <v>9596</v>
      </c>
      <c r="B5389" s="13" t="s">
        <v>9595</v>
      </c>
    </row>
    <row r="5390" spans="1:2" ht="17.100000000000001" customHeight="1" x14ac:dyDescent="0.3">
      <c r="A5390" s="14" t="s">
        <v>9597</v>
      </c>
      <c r="B5390" s="13" t="s">
        <v>9595</v>
      </c>
    </row>
    <row r="5391" spans="1:2" ht="17.100000000000001" customHeight="1" x14ac:dyDescent="0.3">
      <c r="A5391" s="14" t="s">
        <v>9598</v>
      </c>
      <c r="B5391" s="13" t="s">
        <v>9599</v>
      </c>
    </row>
    <row r="5392" spans="1:2" ht="17.100000000000001" customHeight="1" x14ac:dyDescent="0.3">
      <c r="A5392" s="12" t="s">
        <v>9600</v>
      </c>
      <c r="B5392" s="13" t="s">
        <v>9599</v>
      </c>
    </row>
    <row r="5393" spans="1:2" ht="17.100000000000001" customHeight="1" x14ac:dyDescent="0.3">
      <c r="A5393" s="12" t="s">
        <v>9601</v>
      </c>
      <c r="B5393" s="13" t="s">
        <v>9599</v>
      </c>
    </row>
    <row r="5394" spans="1:2" ht="17.100000000000001" customHeight="1" x14ac:dyDescent="0.3">
      <c r="A5394" s="14" t="s">
        <v>9602</v>
      </c>
      <c r="B5394" s="13" t="s">
        <v>9603</v>
      </c>
    </row>
    <row r="5395" spans="1:2" ht="17.100000000000001" customHeight="1" x14ac:dyDescent="0.3">
      <c r="A5395" s="12" t="s">
        <v>9604</v>
      </c>
      <c r="B5395" s="13" t="s">
        <v>9603</v>
      </c>
    </row>
    <row r="5396" spans="1:2" ht="17.100000000000001" customHeight="1" x14ac:dyDescent="0.3">
      <c r="A5396" s="12" t="s">
        <v>9605</v>
      </c>
      <c r="B5396" s="13" t="s">
        <v>9606</v>
      </c>
    </row>
    <row r="5397" spans="1:2" ht="17.100000000000001" customHeight="1" x14ac:dyDescent="0.3">
      <c r="A5397" s="12" t="s">
        <v>9607</v>
      </c>
      <c r="B5397" s="13" t="s">
        <v>9608</v>
      </c>
    </row>
    <row r="5398" spans="1:2" ht="17.100000000000001" customHeight="1" x14ac:dyDescent="0.3">
      <c r="A5398" s="12" t="s">
        <v>9609</v>
      </c>
      <c r="B5398" s="13" t="s">
        <v>9610</v>
      </c>
    </row>
    <row r="5399" spans="1:2" ht="17.100000000000001" customHeight="1" x14ac:dyDescent="0.3">
      <c r="A5399" s="12" t="s">
        <v>9611</v>
      </c>
      <c r="B5399" s="13" t="s">
        <v>9612</v>
      </c>
    </row>
    <row r="5400" spans="1:2" ht="17.100000000000001" customHeight="1" x14ac:dyDescent="0.3">
      <c r="A5400" s="14" t="s">
        <v>9613</v>
      </c>
      <c r="B5400" s="13" t="s">
        <v>9614</v>
      </c>
    </row>
    <row r="5401" spans="1:2" ht="17.100000000000001" customHeight="1" x14ac:dyDescent="0.3">
      <c r="A5401" s="14" t="s">
        <v>9615</v>
      </c>
      <c r="B5401" s="13" t="s">
        <v>9616</v>
      </c>
    </row>
    <row r="5402" spans="1:2" ht="17.100000000000001" customHeight="1" x14ac:dyDescent="0.3">
      <c r="A5402" s="12" t="s">
        <v>9617</v>
      </c>
      <c r="B5402" s="13" t="s">
        <v>9616</v>
      </c>
    </row>
    <row r="5403" spans="1:2" ht="17.100000000000001" customHeight="1" x14ac:dyDescent="0.3">
      <c r="A5403" s="12" t="s">
        <v>9618</v>
      </c>
      <c r="B5403" s="13" t="s">
        <v>9616</v>
      </c>
    </row>
    <row r="5404" spans="1:2" ht="17.100000000000001" customHeight="1" x14ac:dyDescent="0.3">
      <c r="A5404" s="14" t="s">
        <v>9619</v>
      </c>
      <c r="B5404" s="13" t="s">
        <v>9620</v>
      </c>
    </row>
    <row r="5405" spans="1:2" ht="17.100000000000001" customHeight="1" x14ac:dyDescent="0.3">
      <c r="A5405" s="12" t="s">
        <v>9621</v>
      </c>
      <c r="B5405" s="13" t="s">
        <v>9622</v>
      </c>
    </row>
    <row r="5406" spans="1:2" ht="20.100000000000001" customHeight="1" x14ac:dyDescent="0.3">
      <c r="A5406" s="12" t="s">
        <v>9623</v>
      </c>
      <c r="B5406" s="13" t="s">
        <v>9624</v>
      </c>
    </row>
    <row r="5407" spans="1:2" ht="17.100000000000001" customHeight="1" x14ac:dyDescent="0.3">
      <c r="A5407" s="12" t="s">
        <v>9625</v>
      </c>
      <c r="B5407" s="13" t="s">
        <v>9626</v>
      </c>
    </row>
    <row r="5408" spans="1:2" ht="17.100000000000001" customHeight="1" x14ac:dyDescent="0.3">
      <c r="A5408" s="12" t="s">
        <v>9627</v>
      </c>
      <c r="B5408" s="13" t="s">
        <v>9628</v>
      </c>
    </row>
    <row r="5409" spans="1:2" ht="17.100000000000001" customHeight="1" x14ac:dyDescent="0.3">
      <c r="A5409" s="12" t="s">
        <v>9629</v>
      </c>
      <c r="B5409" s="13" t="s">
        <v>9630</v>
      </c>
    </row>
    <row r="5410" spans="1:2" ht="17.100000000000001" customHeight="1" x14ac:dyDescent="0.3">
      <c r="A5410" s="12" t="s">
        <v>9631</v>
      </c>
      <c r="B5410" s="13" t="s">
        <v>9632</v>
      </c>
    </row>
    <row r="5411" spans="1:2" ht="17.100000000000001" customHeight="1" x14ac:dyDescent="0.3">
      <c r="A5411" s="12" t="s">
        <v>9633</v>
      </c>
      <c r="B5411" s="13" t="s">
        <v>9634</v>
      </c>
    </row>
    <row r="5412" spans="1:2" ht="17.100000000000001" customHeight="1" x14ac:dyDescent="0.3">
      <c r="A5412" s="12" t="s">
        <v>9635</v>
      </c>
      <c r="B5412" s="13" t="s">
        <v>9636</v>
      </c>
    </row>
    <row r="5413" spans="1:2" ht="17.100000000000001" customHeight="1" x14ac:dyDescent="0.3">
      <c r="A5413" s="14">
        <v>94</v>
      </c>
      <c r="B5413" s="13" t="s">
        <v>9637</v>
      </c>
    </row>
    <row r="5414" spans="1:2" ht="17.100000000000001" customHeight="1" x14ac:dyDescent="0.3">
      <c r="A5414" s="14" t="s">
        <v>9638</v>
      </c>
      <c r="B5414" s="13" t="s">
        <v>9639</v>
      </c>
    </row>
    <row r="5415" spans="1:2" ht="17.100000000000001" customHeight="1" x14ac:dyDescent="0.3">
      <c r="A5415" s="14" t="s">
        <v>9640</v>
      </c>
      <c r="B5415" s="13" t="s">
        <v>9641</v>
      </c>
    </row>
    <row r="5416" spans="1:2" ht="17.100000000000001" customHeight="1" x14ac:dyDescent="0.3">
      <c r="A5416" s="14" t="s">
        <v>9642</v>
      </c>
      <c r="B5416" s="13" t="s">
        <v>9641</v>
      </c>
    </row>
    <row r="5417" spans="1:2" ht="17.100000000000001" customHeight="1" x14ac:dyDescent="0.3">
      <c r="A5417" s="14" t="s">
        <v>9643</v>
      </c>
      <c r="B5417" s="13" t="s">
        <v>9641</v>
      </c>
    </row>
    <row r="5418" spans="1:2" ht="17.100000000000001" customHeight="1" x14ac:dyDescent="0.3">
      <c r="A5418" s="14" t="s">
        <v>9644</v>
      </c>
      <c r="B5418" s="13" t="s">
        <v>9645</v>
      </c>
    </row>
    <row r="5419" spans="1:2" ht="17.100000000000001" customHeight="1" x14ac:dyDescent="0.3">
      <c r="A5419" s="14" t="s">
        <v>9646</v>
      </c>
      <c r="B5419" s="13" t="s">
        <v>9645</v>
      </c>
    </row>
    <row r="5420" spans="1:2" ht="17.100000000000001" customHeight="1" x14ac:dyDescent="0.3">
      <c r="A5420" s="14" t="s">
        <v>9647</v>
      </c>
      <c r="B5420" s="13" t="s">
        <v>9645</v>
      </c>
    </row>
    <row r="5421" spans="1:2" ht="17.100000000000001" customHeight="1" x14ac:dyDescent="0.3">
      <c r="A5421" s="14" t="s">
        <v>9648</v>
      </c>
      <c r="B5421" s="13" t="s">
        <v>9649</v>
      </c>
    </row>
    <row r="5422" spans="1:2" ht="17.100000000000001" customHeight="1" x14ac:dyDescent="0.3">
      <c r="A5422" s="14" t="s">
        <v>9650</v>
      </c>
      <c r="B5422" s="13" t="s">
        <v>9649</v>
      </c>
    </row>
    <row r="5423" spans="1:2" ht="17.100000000000001" customHeight="1" x14ac:dyDescent="0.3">
      <c r="A5423" s="12" t="s">
        <v>9651</v>
      </c>
      <c r="B5423" s="13" t="s">
        <v>9649</v>
      </c>
    </row>
    <row r="5424" spans="1:2" ht="17.100000000000001" customHeight="1" x14ac:dyDescent="0.3">
      <c r="A5424" s="12" t="s">
        <v>9652</v>
      </c>
      <c r="B5424" s="13" t="s">
        <v>9649</v>
      </c>
    </row>
    <row r="5425" spans="1:2" ht="17.100000000000001" customHeight="1" x14ac:dyDescent="0.3">
      <c r="A5425" s="14" t="s">
        <v>9653</v>
      </c>
      <c r="B5425" s="13" t="s">
        <v>9654</v>
      </c>
    </row>
    <row r="5426" spans="1:2" ht="17.100000000000001" customHeight="1" x14ac:dyDescent="0.3">
      <c r="A5426" s="14" t="s">
        <v>9655</v>
      </c>
      <c r="B5426" s="13" t="s">
        <v>9656</v>
      </c>
    </row>
    <row r="5427" spans="1:2" ht="17.100000000000001" customHeight="1" x14ac:dyDescent="0.3">
      <c r="A5427" s="12" t="s">
        <v>9657</v>
      </c>
      <c r="B5427" s="13" t="s">
        <v>9656</v>
      </c>
    </row>
    <row r="5428" spans="1:2" ht="17.100000000000001" customHeight="1" x14ac:dyDescent="0.3">
      <c r="A5428" s="12" t="s">
        <v>9658</v>
      </c>
      <c r="B5428" s="13" t="s">
        <v>9656</v>
      </c>
    </row>
    <row r="5429" spans="1:2" ht="17.100000000000001" customHeight="1" x14ac:dyDescent="0.3">
      <c r="A5429" s="14" t="s">
        <v>9659</v>
      </c>
      <c r="B5429" s="13" t="s">
        <v>9660</v>
      </c>
    </row>
    <row r="5430" spans="1:2" ht="17.100000000000001" customHeight="1" x14ac:dyDescent="0.3">
      <c r="A5430" s="12" t="s">
        <v>9661</v>
      </c>
      <c r="B5430" s="13" t="s">
        <v>9660</v>
      </c>
    </row>
    <row r="5431" spans="1:2" ht="17.100000000000001" customHeight="1" x14ac:dyDescent="0.3">
      <c r="A5431" s="12" t="s">
        <v>9662</v>
      </c>
      <c r="B5431" s="13" t="s">
        <v>9660</v>
      </c>
    </row>
    <row r="5432" spans="1:2" ht="17.100000000000001" customHeight="1" x14ac:dyDescent="0.3">
      <c r="A5432" s="14" t="s">
        <v>9663</v>
      </c>
      <c r="B5432" s="13" t="s">
        <v>9664</v>
      </c>
    </row>
    <row r="5433" spans="1:2" ht="17.100000000000001" customHeight="1" x14ac:dyDescent="0.3">
      <c r="A5433" s="12" t="s">
        <v>9665</v>
      </c>
      <c r="B5433" s="13" t="s">
        <v>9666</v>
      </c>
    </row>
    <row r="5434" spans="1:2" ht="17.100000000000001" customHeight="1" x14ac:dyDescent="0.3">
      <c r="A5434" s="12" t="s">
        <v>9667</v>
      </c>
      <c r="B5434" s="13" t="s">
        <v>9668</v>
      </c>
    </row>
    <row r="5435" spans="1:2" ht="17.100000000000001" customHeight="1" x14ac:dyDescent="0.3">
      <c r="A5435" s="12" t="s">
        <v>9669</v>
      </c>
      <c r="B5435" s="13" t="s">
        <v>9670</v>
      </c>
    </row>
    <row r="5436" spans="1:2" ht="17.100000000000001" customHeight="1" x14ac:dyDescent="0.3">
      <c r="A5436" s="12" t="s">
        <v>9671</v>
      </c>
      <c r="B5436" s="13" t="s">
        <v>9672</v>
      </c>
    </row>
    <row r="5437" spans="1:2" ht="17.100000000000001" customHeight="1" x14ac:dyDescent="0.3">
      <c r="A5437" s="12" t="s">
        <v>9673</v>
      </c>
      <c r="B5437" s="13" t="s">
        <v>9674</v>
      </c>
    </row>
    <row r="5438" spans="1:2" ht="17.100000000000001" customHeight="1" x14ac:dyDescent="0.3">
      <c r="A5438" s="12" t="s">
        <v>9675</v>
      </c>
      <c r="B5438" s="13" t="s">
        <v>9676</v>
      </c>
    </row>
    <row r="5439" spans="1:2" ht="17.100000000000001" customHeight="1" x14ac:dyDescent="0.3">
      <c r="A5439" s="12" t="s">
        <v>9677</v>
      </c>
      <c r="B5439" s="13" t="s">
        <v>9678</v>
      </c>
    </row>
    <row r="5440" spans="1:2" ht="17.100000000000001" customHeight="1" x14ac:dyDescent="0.3">
      <c r="A5440" s="12" t="s">
        <v>9679</v>
      </c>
      <c r="B5440" s="13" t="s">
        <v>9680</v>
      </c>
    </row>
    <row r="5441" spans="1:2" ht="17.100000000000001" customHeight="1" x14ac:dyDescent="0.3">
      <c r="A5441" s="12" t="s">
        <v>9681</v>
      </c>
      <c r="B5441" s="13" t="s">
        <v>9664</v>
      </c>
    </row>
    <row r="5442" spans="1:2" ht="17.100000000000001" customHeight="1" x14ac:dyDescent="0.3">
      <c r="A5442" s="12" t="s">
        <v>9682</v>
      </c>
      <c r="B5442" s="13" t="s">
        <v>9683</v>
      </c>
    </row>
    <row r="5443" spans="1:2" ht="17.100000000000001" customHeight="1" x14ac:dyDescent="0.3">
      <c r="A5443" s="12" t="s">
        <v>9684</v>
      </c>
      <c r="B5443" s="13" t="s">
        <v>9683</v>
      </c>
    </row>
    <row r="5444" spans="1:2" ht="17.100000000000001" customHeight="1" x14ac:dyDescent="0.3">
      <c r="A5444" s="14">
        <v>95</v>
      </c>
      <c r="B5444" s="13" t="s">
        <v>9685</v>
      </c>
    </row>
    <row r="5445" spans="1:2" ht="20.100000000000001" customHeight="1" x14ac:dyDescent="0.3">
      <c r="A5445" s="14" t="s">
        <v>9686</v>
      </c>
      <c r="B5445" s="13" t="s">
        <v>9687</v>
      </c>
    </row>
    <row r="5446" spans="1:2" ht="17.100000000000001" customHeight="1" x14ac:dyDescent="0.3">
      <c r="A5446" s="14" t="s">
        <v>9688</v>
      </c>
      <c r="B5446" s="13" t="s">
        <v>9689</v>
      </c>
    </row>
    <row r="5447" spans="1:2" ht="17.100000000000001" customHeight="1" x14ac:dyDescent="0.3">
      <c r="A5447" s="14" t="s">
        <v>9690</v>
      </c>
      <c r="B5447" s="13" t="s">
        <v>9689</v>
      </c>
    </row>
    <row r="5448" spans="1:2" ht="17.100000000000001" customHeight="1" x14ac:dyDescent="0.3">
      <c r="A5448" s="14" t="s">
        <v>9691</v>
      </c>
      <c r="B5448" s="13" t="s">
        <v>9689</v>
      </c>
    </row>
    <row r="5449" spans="1:2" ht="17.100000000000001" customHeight="1" x14ac:dyDescent="0.3">
      <c r="A5449" s="14" t="s">
        <v>9692</v>
      </c>
      <c r="B5449" s="13" t="s">
        <v>9693</v>
      </c>
    </row>
    <row r="5450" spans="1:2" ht="17.100000000000001" customHeight="1" x14ac:dyDescent="0.3">
      <c r="A5450" s="14" t="s">
        <v>9694</v>
      </c>
      <c r="B5450" s="13" t="s">
        <v>9693</v>
      </c>
    </row>
    <row r="5451" spans="1:2" ht="17.100000000000001" customHeight="1" x14ac:dyDescent="0.3">
      <c r="A5451" s="14" t="s">
        <v>9695</v>
      </c>
      <c r="B5451" s="13" t="s">
        <v>9693</v>
      </c>
    </row>
    <row r="5452" spans="1:2" ht="17.100000000000001" customHeight="1" x14ac:dyDescent="0.3">
      <c r="A5452" s="14" t="s">
        <v>9696</v>
      </c>
      <c r="B5452" s="13" t="s">
        <v>9697</v>
      </c>
    </row>
    <row r="5453" spans="1:2" ht="17.100000000000001" customHeight="1" x14ac:dyDescent="0.3">
      <c r="A5453" s="14" t="s">
        <v>9698</v>
      </c>
      <c r="B5453" s="13" t="s">
        <v>9699</v>
      </c>
    </row>
    <row r="5454" spans="1:2" ht="17.100000000000001" customHeight="1" x14ac:dyDescent="0.3">
      <c r="A5454" s="12" t="s">
        <v>9700</v>
      </c>
      <c r="B5454" s="13" t="s">
        <v>9699</v>
      </c>
    </row>
    <row r="5455" spans="1:2" ht="17.100000000000001" customHeight="1" x14ac:dyDescent="0.3">
      <c r="A5455" s="12" t="s">
        <v>9701</v>
      </c>
      <c r="B5455" s="13" t="s">
        <v>9699</v>
      </c>
    </row>
    <row r="5456" spans="1:2" ht="17.100000000000001" customHeight="1" x14ac:dyDescent="0.3">
      <c r="A5456" s="14" t="s">
        <v>9702</v>
      </c>
      <c r="B5456" s="13" t="s">
        <v>9703</v>
      </c>
    </row>
    <row r="5457" spans="1:2" ht="17.100000000000001" customHeight="1" x14ac:dyDescent="0.3">
      <c r="A5457" s="12" t="s">
        <v>9704</v>
      </c>
      <c r="B5457" s="13" t="s">
        <v>9703</v>
      </c>
    </row>
    <row r="5458" spans="1:2" ht="17.100000000000001" customHeight="1" x14ac:dyDescent="0.3">
      <c r="A5458" s="12" t="s">
        <v>9705</v>
      </c>
      <c r="B5458" s="13" t="s">
        <v>9703</v>
      </c>
    </row>
    <row r="5459" spans="1:2" ht="17.100000000000001" customHeight="1" x14ac:dyDescent="0.3">
      <c r="A5459" s="14" t="s">
        <v>9706</v>
      </c>
      <c r="B5459" s="13" t="s">
        <v>9707</v>
      </c>
    </row>
    <row r="5460" spans="1:2" ht="17.100000000000001" customHeight="1" x14ac:dyDescent="0.3">
      <c r="A5460" s="12" t="s">
        <v>9708</v>
      </c>
      <c r="B5460" s="13" t="s">
        <v>9707</v>
      </c>
    </row>
    <row r="5461" spans="1:2" ht="17.100000000000001" customHeight="1" x14ac:dyDescent="0.3">
      <c r="A5461" s="12" t="s">
        <v>9709</v>
      </c>
      <c r="B5461" s="13" t="s">
        <v>9707</v>
      </c>
    </row>
    <row r="5462" spans="1:2" ht="17.100000000000001" customHeight="1" x14ac:dyDescent="0.3">
      <c r="A5462" s="14" t="s">
        <v>9710</v>
      </c>
      <c r="B5462" s="13" t="s">
        <v>9711</v>
      </c>
    </row>
    <row r="5463" spans="1:2" ht="17.100000000000001" customHeight="1" x14ac:dyDescent="0.3">
      <c r="A5463" s="12" t="s">
        <v>9712</v>
      </c>
      <c r="B5463" s="13" t="s">
        <v>9711</v>
      </c>
    </row>
    <row r="5464" spans="1:2" ht="17.100000000000001" customHeight="1" x14ac:dyDescent="0.3">
      <c r="A5464" s="12" t="s">
        <v>9713</v>
      </c>
      <c r="B5464" s="13" t="s">
        <v>9711</v>
      </c>
    </row>
    <row r="5465" spans="1:2" ht="17.100000000000001" customHeight="1" x14ac:dyDescent="0.3">
      <c r="A5465" s="14" t="s">
        <v>9714</v>
      </c>
      <c r="B5465" s="13" t="s">
        <v>9715</v>
      </c>
    </row>
    <row r="5466" spans="1:2" ht="17.100000000000001" customHeight="1" x14ac:dyDescent="0.3">
      <c r="A5466" s="12" t="s">
        <v>9716</v>
      </c>
      <c r="B5466" s="13" t="s">
        <v>9715</v>
      </c>
    </row>
    <row r="5467" spans="1:2" ht="17.100000000000001" customHeight="1" x14ac:dyDescent="0.3">
      <c r="A5467" s="12" t="s">
        <v>9717</v>
      </c>
      <c r="B5467" s="13" t="s">
        <v>9718</v>
      </c>
    </row>
    <row r="5468" spans="1:2" ht="17.100000000000001" customHeight="1" x14ac:dyDescent="0.3">
      <c r="A5468" s="12" t="s">
        <v>9719</v>
      </c>
      <c r="B5468" s="13" t="s">
        <v>9720</v>
      </c>
    </row>
    <row r="5469" spans="1:2" ht="17.100000000000001" customHeight="1" x14ac:dyDescent="0.3">
      <c r="A5469" s="14" t="s">
        <v>9721</v>
      </c>
      <c r="B5469" s="13" t="s">
        <v>9722</v>
      </c>
    </row>
    <row r="5470" spans="1:2" ht="17.100000000000001" customHeight="1" x14ac:dyDescent="0.3">
      <c r="A5470" s="12" t="s">
        <v>9723</v>
      </c>
      <c r="B5470" s="13" t="s">
        <v>9722</v>
      </c>
    </row>
    <row r="5471" spans="1:2" ht="17.100000000000001" customHeight="1" x14ac:dyDescent="0.3">
      <c r="A5471" s="12" t="s">
        <v>9724</v>
      </c>
      <c r="B5471" s="13" t="s">
        <v>9725</v>
      </c>
    </row>
    <row r="5472" spans="1:2" ht="17.100000000000001" customHeight="1" x14ac:dyDescent="0.3">
      <c r="A5472" s="12" t="s">
        <v>9726</v>
      </c>
      <c r="B5472" s="13" t="s">
        <v>9727</v>
      </c>
    </row>
    <row r="5473" spans="1:2" ht="17.100000000000001" customHeight="1" x14ac:dyDescent="0.3">
      <c r="A5473" s="12" t="s">
        <v>9728</v>
      </c>
      <c r="B5473" s="13" t="s">
        <v>9729</v>
      </c>
    </row>
    <row r="5474" spans="1:2" ht="17.100000000000001" customHeight="1" x14ac:dyDescent="0.3">
      <c r="A5474" s="12" t="s">
        <v>9730</v>
      </c>
      <c r="B5474" s="13" t="s">
        <v>9731</v>
      </c>
    </row>
    <row r="5475" spans="1:2" ht="17.100000000000001" customHeight="1" x14ac:dyDescent="0.3">
      <c r="A5475" s="12" t="s">
        <v>9732</v>
      </c>
      <c r="B5475" s="13" t="s">
        <v>9733</v>
      </c>
    </row>
    <row r="5476" spans="1:2" ht="17.100000000000001" customHeight="1" x14ac:dyDescent="0.3">
      <c r="A5476" s="14">
        <v>96</v>
      </c>
      <c r="B5476" s="13" t="s">
        <v>9734</v>
      </c>
    </row>
    <row r="5477" spans="1:2" ht="17.100000000000001" customHeight="1" x14ac:dyDescent="0.3">
      <c r="A5477" s="14" t="s">
        <v>9735</v>
      </c>
      <c r="B5477" s="13" t="s">
        <v>9734</v>
      </c>
    </row>
    <row r="5478" spans="1:2" ht="17.100000000000001" customHeight="1" x14ac:dyDescent="0.3">
      <c r="A5478" s="14" t="s">
        <v>9736</v>
      </c>
      <c r="B5478" s="13" t="s">
        <v>9737</v>
      </c>
    </row>
    <row r="5479" spans="1:2" ht="17.100000000000001" customHeight="1" x14ac:dyDescent="0.3">
      <c r="A5479" s="14" t="s">
        <v>9738</v>
      </c>
      <c r="B5479" s="13" t="s">
        <v>9737</v>
      </c>
    </row>
    <row r="5480" spans="1:2" ht="17.100000000000001" customHeight="1" x14ac:dyDescent="0.3">
      <c r="A5480" s="14" t="s">
        <v>9739</v>
      </c>
      <c r="B5480" s="13" t="s">
        <v>9740</v>
      </c>
    </row>
    <row r="5481" spans="1:2" ht="17.100000000000001" customHeight="1" x14ac:dyDescent="0.3">
      <c r="A5481" s="14" t="s">
        <v>9741</v>
      </c>
      <c r="B5481" s="13" t="s">
        <v>9742</v>
      </c>
    </row>
    <row r="5482" spans="1:2" ht="17.100000000000001" customHeight="1" x14ac:dyDescent="0.3">
      <c r="A5482" s="14" t="s">
        <v>9743</v>
      </c>
      <c r="B5482" s="13" t="s">
        <v>9744</v>
      </c>
    </row>
    <row r="5483" spans="1:2" ht="17.100000000000001" customHeight="1" x14ac:dyDescent="0.3">
      <c r="A5483" s="14" t="s">
        <v>9745</v>
      </c>
      <c r="B5483" s="13" t="s">
        <v>9746</v>
      </c>
    </row>
    <row r="5484" spans="1:2" ht="18.899999999999999" customHeight="1" x14ac:dyDescent="0.3">
      <c r="A5484" s="14" t="s">
        <v>9747</v>
      </c>
      <c r="B5484" s="13" t="s">
        <v>9748</v>
      </c>
    </row>
    <row r="5485" spans="1:2" ht="15" customHeight="1" x14ac:dyDescent="0.3">
      <c r="A5485" s="14" t="s">
        <v>9749</v>
      </c>
      <c r="B5485" s="13" t="s">
        <v>9750</v>
      </c>
    </row>
    <row r="5486" spans="1:2" ht="15" customHeight="1" x14ac:dyDescent="0.3">
      <c r="A5486" s="14" t="s">
        <v>9751</v>
      </c>
      <c r="B5486" s="13" t="s">
        <v>9752</v>
      </c>
    </row>
    <row r="5487" spans="1:2" ht="15" customHeight="1" x14ac:dyDescent="0.3">
      <c r="A5487" s="14" t="s">
        <v>9753</v>
      </c>
      <c r="B5487" s="13" t="s">
        <v>9752</v>
      </c>
    </row>
    <row r="5488" spans="1:2" ht="15" customHeight="1" x14ac:dyDescent="0.3">
      <c r="A5488" s="14" t="s">
        <v>9754</v>
      </c>
      <c r="B5488" s="13" t="s">
        <v>9755</v>
      </c>
    </row>
    <row r="5489" spans="1:2" ht="15" customHeight="1" x14ac:dyDescent="0.3">
      <c r="A5489" s="14" t="s">
        <v>9756</v>
      </c>
      <c r="B5489" s="13" t="s">
        <v>9757</v>
      </c>
    </row>
    <row r="5490" spans="1:2" ht="15" customHeight="1" x14ac:dyDescent="0.3">
      <c r="A5490" s="14" t="s">
        <v>9758</v>
      </c>
      <c r="B5490" s="13" t="s">
        <v>9759</v>
      </c>
    </row>
    <row r="5491" spans="1:2" ht="15" customHeight="1" x14ac:dyDescent="0.3">
      <c r="A5491" s="14" t="s">
        <v>9760</v>
      </c>
      <c r="B5491" s="13" t="s">
        <v>9761</v>
      </c>
    </row>
    <row r="5492" spans="1:2" ht="15" customHeight="1" x14ac:dyDescent="0.3">
      <c r="A5492" s="14" t="s">
        <v>9762</v>
      </c>
      <c r="B5492" s="13" t="s">
        <v>9763</v>
      </c>
    </row>
    <row r="5493" spans="1:2" ht="15" customHeight="1" x14ac:dyDescent="0.3">
      <c r="A5493" s="14" t="s">
        <v>9764</v>
      </c>
      <c r="B5493" s="13" t="s">
        <v>9765</v>
      </c>
    </row>
    <row r="5494" spans="1:2" ht="15" customHeight="1" x14ac:dyDescent="0.3">
      <c r="A5494" s="14" t="s">
        <v>9766</v>
      </c>
      <c r="B5494" s="13" t="s">
        <v>9765</v>
      </c>
    </row>
    <row r="5495" spans="1:2" ht="15" customHeight="1" x14ac:dyDescent="0.3">
      <c r="A5495" s="14" t="s">
        <v>9767</v>
      </c>
      <c r="B5495" s="13" t="s">
        <v>9768</v>
      </c>
    </row>
    <row r="5496" spans="1:2" ht="15" customHeight="1" x14ac:dyDescent="0.3">
      <c r="A5496" s="14" t="s">
        <v>9769</v>
      </c>
      <c r="B5496" s="13" t="s">
        <v>9768</v>
      </c>
    </row>
    <row r="5497" spans="1:2" ht="15" customHeight="1" x14ac:dyDescent="0.3">
      <c r="A5497" s="14" t="s">
        <v>9770</v>
      </c>
      <c r="B5497" s="13" t="s">
        <v>9771</v>
      </c>
    </row>
    <row r="5498" spans="1:2" ht="15" customHeight="1" x14ac:dyDescent="0.3">
      <c r="A5498" s="14" t="s">
        <v>9772</v>
      </c>
      <c r="B5498" s="13" t="s">
        <v>9773</v>
      </c>
    </row>
    <row r="5499" spans="1:2" ht="15" customHeight="1" x14ac:dyDescent="0.3">
      <c r="A5499" s="14" t="s">
        <v>9774</v>
      </c>
      <c r="B5499" s="13" t="s">
        <v>9775</v>
      </c>
    </row>
    <row r="5500" spans="1:2" ht="15" customHeight="1" x14ac:dyDescent="0.3">
      <c r="A5500" s="14" t="s">
        <v>9776</v>
      </c>
      <c r="B5500" s="13" t="s">
        <v>9775</v>
      </c>
    </row>
    <row r="5501" spans="1:2" ht="15" customHeight="1" x14ac:dyDescent="0.3">
      <c r="A5501" s="14" t="s">
        <v>9777</v>
      </c>
      <c r="B5501" s="13" t="s">
        <v>9775</v>
      </c>
    </row>
    <row r="5502" spans="1:2" ht="15" customHeight="1" x14ac:dyDescent="0.3">
      <c r="A5502" s="14" t="s">
        <v>9778</v>
      </c>
      <c r="B5502" s="13" t="s">
        <v>9779</v>
      </c>
    </row>
    <row r="5503" spans="1:2" ht="15" customHeight="1" x14ac:dyDescent="0.3">
      <c r="A5503" s="14" t="s">
        <v>9780</v>
      </c>
      <c r="B5503" s="13" t="s">
        <v>9779</v>
      </c>
    </row>
    <row r="5504" spans="1:2" ht="15" customHeight="1" x14ac:dyDescent="0.3">
      <c r="A5504" s="14" t="s">
        <v>9781</v>
      </c>
      <c r="B5504" s="13" t="s">
        <v>9782</v>
      </c>
    </row>
    <row r="5505" spans="1:2" ht="15" customHeight="1" x14ac:dyDescent="0.3">
      <c r="A5505" s="14" t="s">
        <v>9783</v>
      </c>
      <c r="B5505" s="13" t="s">
        <v>9784</v>
      </c>
    </row>
    <row r="5506" spans="1:2" ht="15" customHeight="1" x14ac:dyDescent="0.3">
      <c r="A5506" s="14" t="s">
        <v>9785</v>
      </c>
      <c r="B5506" s="13" t="s">
        <v>9786</v>
      </c>
    </row>
    <row r="5507" spans="1:2" ht="15" customHeight="1" x14ac:dyDescent="0.3">
      <c r="A5507" s="14" t="s">
        <v>9787</v>
      </c>
      <c r="B5507" s="13" t="s">
        <v>9788</v>
      </c>
    </row>
    <row r="5508" spans="1:2" ht="24" customHeight="1" x14ac:dyDescent="0.3">
      <c r="A5508" s="12" t="s">
        <v>9789</v>
      </c>
      <c r="B5508" s="13" t="s">
        <v>9790</v>
      </c>
    </row>
    <row r="5509" spans="1:2" ht="15" customHeight="1" x14ac:dyDescent="0.3">
      <c r="A5509" s="14">
        <v>97</v>
      </c>
      <c r="B5509" s="13" t="s">
        <v>9791</v>
      </c>
    </row>
    <row r="5510" spans="1:2" ht="15" customHeight="1" x14ac:dyDescent="0.3">
      <c r="A5510" s="14" t="s">
        <v>9792</v>
      </c>
      <c r="B5510" s="13" t="s">
        <v>9791</v>
      </c>
    </row>
    <row r="5511" spans="1:2" ht="15" customHeight="1" x14ac:dyDescent="0.3">
      <c r="A5511" s="14" t="s">
        <v>9793</v>
      </c>
      <c r="B5511" s="13" t="s">
        <v>9791</v>
      </c>
    </row>
    <row r="5512" spans="1:2" ht="15" customHeight="1" x14ac:dyDescent="0.3">
      <c r="A5512" s="12" t="s">
        <v>9794</v>
      </c>
      <c r="B5512" s="13" t="s">
        <v>9791</v>
      </c>
    </row>
    <row r="5513" spans="1:2" ht="15" customHeight="1" x14ac:dyDescent="0.3">
      <c r="A5513" s="12" t="s">
        <v>9795</v>
      </c>
      <c r="B5513" s="13" t="s">
        <v>9796</v>
      </c>
    </row>
    <row r="5514" spans="1:2" ht="26.1" customHeight="1" x14ac:dyDescent="0.3">
      <c r="A5514" s="12" t="s">
        <v>9797</v>
      </c>
      <c r="B5514" s="13" t="s">
        <v>9798</v>
      </c>
    </row>
    <row r="5515" spans="1:2" ht="26.1" customHeight="1" x14ac:dyDescent="0.3">
      <c r="A5515" s="12" t="s">
        <v>9799</v>
      </c>
      <c r="B5515" s="13" t="s">
        <v>9800</v>
      </c>
    </row>
    <row r="5516" spans="1:2" ht="26.1" customHeight="1" x14ac:dyDescent="0.3">
      <c r="A5516" s="12" t="s">
        <v>9801</v>
      </c>
      <c r="B5516" s="13" t="s">
        <v>9802</v>
      </c>
    </row>
    <row r="5517" spans="1:2" ht="15" customHeight="1" x14ac:dyDescent="0.3">
      <c r="A5517" s="12" t="s">
        <v>9803</v>
      </c>
      <c r="B5517" s="13" t="s">
        <v>9804</v>
      </c>
    </row>
    <row r="5518" spans="1:2" ht="15" customHeight="1" x14ac:dyDescent="0.3">
      <c r="A5518" s="14">
        <v>98</v>
      </c>
      <c r="B5518" s="13" t="s">
        <v>9805</v>
      </c>
    </row>
    <row r="5519" spans="1:2" ht="15" customHeight="1" x14ac:dyDescent="0.3">
      <c r="A5519" s="14" t="s">
        <v>9806</v>
      </c>
      <c r="B5519" s="13" t="s">
        <v>9807</v>
      </c>
    </row>
    <row r="5520" spans="1:2" ht="15" customHeight="1" x14ac:dyDescent="0.3">
      <c r="A5520" s="14" t="s">
        <v>9808</v>
      </c>
      <c r="B5520" s="13" t="s">
        <v>9807</v>
      </c>
    </row>
    <row r="5521" spans="1:2" ht="15" customHeight="1" x14ac:dyDescent="0.3">
      <c r="A5521" s="14" t="s">
        <v>9809</v>
      </c>
      <c r="B5521" s="13" t="s">
        <v>9807</v>
      </c>
    </row>
    <row r="5522" spans="1:2" ht="15" customHeight="1" x14ac:dyDescent="0.3">
      <c r="A5522" s="14" t="s">
        <v>9810</v>
      </c>
      <c r="B5522" s="13" t="s">
        <v>9807</v>
      </c>
    </row>
    <row r="5523" spans="1:2" ht="15" customHeight="1" x14ac:dyDescent="0.3">
      <c r="A5523" s="14" t="s">
        <v>9811</v>
      </c>
      <c r="B5523" s="13" t="s">
        <v>9812</v>
      </c>
    </row>
    <row r="5524" spans="1:2" ht="15" customHeight="1" x14ac:dyDescent="0.3">
      <c r="A5524" s="14" t="s">
        <v>9813</v>
      </c>
      <c r="B5524" s="13" t="s">
        <v>9812</v>
      </c>
    </row>
    <row r="5525" spans="1:2" ht="18.899999999999999" customHeight="1" x14ac:dyDescent="0.3">
      <c r="A5525" s="12" t="s">
        <v>9814</v>
      </c>
      <c r="B5525" s="13" t="s">
        <v>9812</v>
      </c>
    </row>
    <row r="5526" spans="1:2" ht="15" customHeight="1" x14ac:dyDescent="0.3">
      <c r="A5526" s="15" t="s">
        <v>9815</v>
      </c>
      <c r="B5526" s="13" t="s">
        <v>9812</v>
      </c>
    </row>
    <row r="5527" spans="1:2" ht="15" customHeight="1" x14ac:dyDescent="0.3">
      <c r="A5527" s="12" t="s">
        <v>9816</v>
      </c>
      <c r="B5527" s="13" t="s">
        <v>9817</v>
      </c>
    </row>
    <row r="5528" spans="1:2" ht="15" customHeight="1" x14ac:dyDescent="0.3">
      <c r="A5528" s="14">
        <v>99</v>
      </c>
      <c r="B5528" s="13" t="s">
        <v>9818</v>
      </c>
    </row>
    <row r="5529" spans="1:2" ht="15" customHeight="1" x14ac:dyDescent="0.3">
      <c r="A5529" s="14">
        <v>99</v>
      </c>
      <c r="B5529" s="13" t="s">
        <v>9818</v>
      </c>
    </row>
    <row r="5530" spans="1:2" ht="15" customHeight="1" x14ac:dyDescent="0.3">
      <c r="A5530" s="14">
        <v>99</v>
      </c>
      <c r="B5530" s="13" t="s">
        <v>9818</v>
      </c>
    </row>
    <row r="5531" spans="1:2" ht="15" customHeight="1" x14ac:dyDescent="0.3">
      <c r="A5531" s="12" t="s">
        <v>9819</v>
      </c>
      <c r="B5531" s="13" t="s">
        <v>9818</v>
      </c>
    </row>
    <row r="5532" spans="1:2" ht="17.100000000000001" customHeight="1" x14ac:dyDescent="0.3">
      <c r="A5532" s="12" t="s">
        <v>9820</v>
      </c>
      <c r="B5532" s="19" t="s">
        <v>9821</v>
      </c>
    </row>
  </sheetData>
  <mergeCells count="3">
    <mergeCell ref="A3:B3"/>
    <mergeCell ref="A1:B1"/>
    <mergeCell ref="A5:B8"/>
  </mergeCells>
  <hyperlinks>
    <hyperlink ref="A3" display="https://slovak.statistics.sk/wps/portal/!ut/p/z1/jZBBb4JAEIV_Sw8cuzM46K69LRxk1SZASsC9NGgQSVwwuC1_v9T00Cbt1rnN5Hvz8h5oKEF31XvbVLbtu-o87Tu9eE25EmHoS8TnTYSKVJyGMvNRzqG4AdFKxgHfIortao5Kxnm2TIlQEuh79PjHSLxP7wC0-30B2mmhgi_AFfE_kzXodm_YeDAMmZjRdCU_CPiSuE-fHctuT6"/>
    <hyperlink ref="A5" display="https://slovak.statistics.sk/wps/portal/!ut/p/z1/jZDNDoJADISfhuu2WJDV2-JB1p9ETAi4F4MGgcRlDaC8vmi8mCjaW5tvOpkBBQmoKr2VedqWpkrP_b5T433oSe77tkBcL2coSQahL7Y2ChfiJzCbi8DxVoh8NXdRiiDaTkIiFATqHz1-GYH_6QcANfw-BjVoIZ0XMBTxl8kCVHnQrDtqhoyPqL-S7TjehDybHh2L6kA8B1Vnp6"/>
  </hyperlinks>
  <pageMargins left="0.7" right="0.7" top="0.75" bottom="0.75" header="0.3" footer="0.3"/>
  <pageSetup paperSize="9" orientation="portrait" r:id="rId1"/>
  <headerFooter>
    <oddHeader>&amp;RPríloha č. 1 - Metodika pre indexáciu - index pre vybrané druhy komodít</oddHeader>
  </headerFooter>
  <ignoredErrors>
    <ignoredError sqref="A15:A5532"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Q62"/>
  <sheetViews>
    <sheetView showGridLines="0" view="pageBreakPreview" zoomScaleNormal="100" zoomScaleSheetLayoutView="100" zoomScalePageLayoutView="55" workbookViewId="0"/>
  </sheetViews>
  <sheetFormatPr defaultRowHeight="13.8" customHeight="1" x14ac:dyDescent="0.3"/>
  <cols>
    <col min="1" max="1" width="3.88671875" customWidth="1"/>
    <col min="2" max="2" width="3" customWidth="1"/>
    <col min="3" max="3" width="5.5546875" customWidth="1"/>
    <col min="4" max="4" width="4" customWidth="1"/>
    <col min="5" max="5" width="4.109375" customWidth="1"/>
    <col min="6" max="6" width="3.88671875" customWidth="1"/>
    <col min="7" max="7" width="13.109375" customWidth="1"/>
    <col min="8" max="8" width="45.44140625" customWidth="1"/>
    <col min="9" max="9" width="4.109375" customWidth="1"/>
    <col min="10" max="10" width="10.5546875" customWidth="1"/>
    <col min="11" max="11" width="9.6640625" customWidth="1"/>
    <col min="12" max="12" width="12.6640625" customWidth="1"/>
    <col min="13" max="14" width="17.88671875" customWidth="1"/>
    <col min="15" max="16" width="16.88671875" customWidth="1"/>
  </cols>
  <sheetData>
    <row r="1" spans="1:17" ht="13.8" customHeight="1" x14ac:dyDescent="0.3">
      <c r="A1" t="s">
        <v>10084</v>
      </c>
    </row>
    <row r="2" spans="1:17" ht="13.8" customHeight="1" x14ac:dyDescent="0.3">
      <c r="A2" t="s">
        <v>10085</v>
      </c>
    </row>
    <row r="4" spans="1:17" ht="13.8" customHeight="1" x14ac:dyDescent="0.3">
      <c r="A4" s="325" t="s">
        <v>10095</v>
      </c>
      <c r="B4" s="325"/>
      <c r="C4" s="325"/>
      <c r="D4" s="325"/>
      <c r="E4" s="325"/>
      <c r="F4" s="325"/>
      <c r="G4" s="325"/>
      <c r="H4" s="325"/>
      <c r="I4" s="325"/>
      <c r="J4" s="325"/>
      <c r="K4" s="325"/>
      <c r="L4" s="325"/>
      <c r="M4" s="325"/>
      <c r="N4" s="325"/>
      <c r="O4" s="325"/>
      <c r="P4" s="325"/>
      <c r="Q4" t="s">
        <v>10096</v>
      </c>
    </row>
    <row r="5" spans="1:17" ht="13.8" customHeight="1" x14ac:dyDescent="0.3">
      <c r="A5" s="326" t="s">
        <v>10097</v>
      </c>
      <c r="B5" s="326"/>
      <c r="C5" s="326"/>
      <c r="D5" s="326"/>
      <c r="E5" s="326"/>
      <c r="F5" s="326"/>
      <c r="G5" s="326"/>
      <c r="H5" s="326"/>
      <c r="I5" s="326"/>
      <c r="J5" s="292"/>
      <c r="K5" s="327" t="s">
        <v>10098</v>
      </c>
      <c r="L5" s="328"/>
      <c r="M5" s="328"/>
      <c r="N5" s="329"/>
      <c r="O5" s="328"/>
      <c r="P5" s="328"/>
      <c r="Q5" t="s">
        <v>10099</v>
      </c>
    </row>
    <row r="6" spans="1:17" s="293" customFormat="1" ht="22.8" customHeight="1" x14ac:dyDescent="0.3">
      <c r="A6" s="330" t="s">
        <v>10100</v>
      </c>
      <c r="B6" s="330"/>
      <c r="C6" s="330"/>
      <c r="D6" s="330"/>
      <c r="E6" s="330"/>
      <c r="F6" s="330"/>
      <c r="G6" s="330"/>
      <c r="H6" s="330"/>
      <c r="I6" s="330"/>
      <c r="J6" s="330"/>
      <c r="K6" s="330"/>
      <c r="L6" s="330"/>
      <c r="M6" s="330"/>
      <c r="N6" s="330"/>
      <c r="O6" s="330"/>
      <c r="P6" s="330"/>
    </row>
    <row r="7" spans="1:17" ht="20.399999999999999" customHeight="1" x14ac:dyDescent="0.3">
      <c r="A7" s="331" t="s">
        <v>10101</v>
      </c>
      <c r="B7" s="331" t="s">
        <v>10102</v>
      </c>
      <c r="C7" s="331" t="s">
        <v>10103</v>
      </c>
      <c r="D7" s="331" t="s">
        <v>10104</v>
      </c>
      <c r="E7" s="331" t="s">
        <v>10105</v>
      </c>
      <c r="F7" s="331" t="s">
        <v>10106</v>
      </c>
      <c r="G7" s="331" t="s">
        <v>10107</v>
      </c>
      <c r="H7" s="331" t="s">
        <v>10108</v>
      </c>
      <c r="I7" s="331" t="s">
        <v>10109</v>
      </c>
      <c r="J7" s="331" t="s">
        <v>10240</v>
      </c>
      <c r="K7" s="331" t="s">
        <v>10110</v>
      </c>
      <c r="L7" s="336" t="s">
        <v>10111</v>
      </c>
      <c r="M7" s="337"/>
      <c r="N7" s="331" t="s">
        <v>10242</v>
      </c>
      <c r="O7" s="331" t="s">
        <v>10112</v>
      </c>
      <c r="P7" s="331" t="s">
        <v>10113</v>
      </c>
    </row>
    <row r="8" spans="1:17" ht="33.6" customHeight="1" x14ac:dyDescent="0.3">
      <c r="A8" s="332"/>
      <c r="B8" s="332"/>
      <c r="C8" s="332"/>
      <c r="D8" s="332"/>
      <c r="E8" s="332"/>
      <c r="F8" s="332"/>
      <c r="G8" s="332"/>
      <c r="H8" s="332"/>
      <c r="I8" s="332"/>
      <c r="J8" s="333"/>
      <c r="K8" s="333"/>
      <c r="L8" s="294" t="s">
        <v>10114</v>
      </c>
      <c r="M8" s="294" t="s">
        <v>10115</v>
      </c>
      <c r="N8" s="333"/>
      <c r="O8" s="333"/>
      <c r="P8" s="333"/>
    </row>
    <row r="9" spans="1:17" ht="13.8" customHeight="1" x14ac:dyDescent="0.3">
      <c r="A9" s="332"/>
      <c r="B9" s="332"/>
      <c r="C9" s="332"/>
      <c r="D9" s="332"/>
      <c r="E9" s="332"/>
      <c r="F9" s="332"/>
      <c r="G9" s="332"/>
      <c r="H9" s="332"/>
      <c r="I9" s="332"/>
      <c r="J9" s="295" t="s">
        <v>9833</v>
      </c>
      <c r="K9" s="296" t="s">
        <v>10241</v>
      </c>
      <c r="L9" s="297" t="s">
        <v>10116</v>
      </c>
      <c r="M9" s="297" t="s">
        <v>10117</v>
      </c>
      <c r="N9" s="297" t="s">
        <v>10118</v>
      </c>
      <c r="O9" s="296" t="s">
        <v>10119</v>
      </c>
      <c r="P9" s="297" t="s">
        <v>10120</v>
      </c>
    </row>
    <row r="10" spans="1:17" ht="13.8" customHeight="1" x14ac:dyDescent="0.3">
      <c r="A10" s="333"/>
      <c r="B10" s="333"/>
      <c r="C10" s="333"/>
      <c r="D10" s="333"/>
      <c r="E10" s="333"/>
      <c r="F10" s="333"/>
      <c r="G10" s="333"/>
      <c r="H10" s="333"/>
      <c r="I10" s="333"/>
      <c r="J10" s="297" t="s">
        <v>10121</v>
      </c>
      <c r="K10" s="297" t="s">
        <v>10122</v>
      </c>
      <c r="L10" s="297" t="s">
        <v>10123</v>
      </c>
      <c r="M10" s="297" t="s">
        <v>10124</v>
      </c>
      <c r="N10" s="297" t="s">
        <v>10125</v>
      </c>
      <c r="O10" s="297" t="s">
        <v>10243</v>
      </c>
      <c r="P10" s="297" t="s">
        <v>10244</v>
      </c>
    </row>
    <row r="11" spans="1:17" ht="13.8" customHeight="1" x14ac:dyDescent="0.3">
      <c r="A11" s="298" t="s">
        <v>10126</v>
      </c>
      <c r="B11" s="299"/>
      <c r="C11" s="300" t="s">
        <v>10127</v>
      </c>
      <c r="D11" s="301" t="s">
        <v>10128</v>
      </c>
      <c r="E11" s="302">
        <v>1</v>
      </c>
      <c r="F11" s="303" t="s">
        <v>10129</v>
      </c>
      <c r="G11" s="299" t="s">
        <v>10130</v>
      </c>
      <c r="H11" s="304" t="s">
        <v>10131</v>
      </c>
      <c r="I11" s="305" t="s">
        <v>10132</v>
      </c>
      <c r="J11" s="305"/>
      <c r="K11" s="306">
        <v>6.43</v>
      </c>
      <c r="L11" s="307">
        <v>2000</v>
      </c>
      <c r="M11" s="307">
        <v>1000</v>
      </c>
      <c r="N11" s="307">
        <f>K11*L11</f>
        <v>12860</v>
      </c>
      <c r="O11" s="307">
        <f>L11-M11</f>
        <v>1000</v>
      </c>
      <c r="P11" s="307">
        <f>L11-M11-O11</f>
        <v>0</v>
      </c>
    </row>
    <row r="12" spans="1:17" ht="13.8" customHeight="1" x14ac:dyDescent="0.3">
      <c r="A12" s="298" t="s">
        <v>10126</v>
      </c>
      <c r="B12" s="299"/>
      <c r="C12" s="300" t="s">
        <v>10127</v>
      </c>
      <c r="D12" s="301" t="s">
        <v>10128</v>
      </c>
      <c r="E12" s="302">
        <v>2</v>
      </c>
      <c r="F12" s="303" t="s">
        <v>10129</v>
      </c>
      <c r="G12" s="299" t="s">
        <v>10133</v>
      </c>
      <c r="H12" s="304" t="s">
        <v>10134</v>
      </c>
      <c r="I12" s="305" t="s">
        <v>10135</v>
      </c>
      <c r="J12" s="305"/>
      <c r="K12" s="306">
        <v>2.02</v>
      </c>
      <c r="L12" s="307">
        <v>26400</v>
      </c>
      <c r="M12" s="307">
        <v>13200</v>
      </c>
      <c r="N12" s="307">
        <f>K12*L12</f>
        <v>53328</v>
      </c>
      <c r="O12" s="307">
        <f t="shared" ref="O12:O42" si="0">L12-M12</f>
        <v>13200</v>
      </c>
      <c r="P12" s="307">
        <f t="shared" ref="P12:P42" si="1">L12-M12-O12</f>
        <v>0</v>
      </c>
    </row>
    <row r="13" spans="1:17" ht="13.8" customHeight="1" x14ac:dyDescent="0.3">
      <c r="A13" s="298" t="s">
        <v>10126</v>
      </c>
      <c r="B13" s="299"/>
      <c r="C13" s="300" t="s">
        <v>10127</v>
      </c>
      <c r="D13" s="301" t="s">
        <v>10128</v>
      </c>
      <c r="E13" s="302">
        <v>3</v>
      </c>
      <c r="F13" s="303" t="s">
        <v>10129</v>
      </c>
      <c r="G13" s="299" t="s">
        <v>10136</v>
      </c>
      <c r="H13" s="304" t="s">
        <v>10137</v>
      </c>
      <c r="I13" s="305" t="s">
        <v>10135</v>
      </c>
      <c r="J13" s="305"/>
      <c r="K13" s="306">
        <v>4.47</v>
      </c>
      <c r="L13" s="307">
        <v>25410</v>
      </c>
      <c r="M13" s="307">
        <v>0</v>
      </c>
      <c r="N13" s="307">
        <f t="shared" ref="N13:N61" si="2">K13*L13</f>
        <v>113582.7</v>
      </c>
      <c r="O13" s="307">
        <f t="shared" si="0"/>
        <v>25410</v>
      </c>
      <c r="P13" s="307">
        <f t="shared" si="1"/>
        <v>0</v>
      </c>
    </row>
    <row r="14" spans="1:17" ht="13.8" customHeight="1" x14ac:dyDescent="0.3">
      <c r="A14" s="298" t="s">
        <v>10126</v>
      </c>
      <c r="B14" s="299"/>
      <c r="C14" s="300" t="s">
        <v>10127</v>
      </c>
      <c r="D14" s="301" t="s">
        <v>10128</v>
      </c>
      <c r="E14" s="302">
        <v>4</v>
      </c>
      <c r="F14" s="303" t="s">
        <v>10129</v>
      </c>
      <c r="G14" s="299" t="s">
        <v>10138</v>
      </c>
      <c r="H14" s="304" t="s">
        <v>10139</v>
      </c>
      <c r="I14" s="305" t="s">
        <v>10140</v>
      </c>
      <c r="J14" s="305"/>
      <c r="K14" s="306">
        <v>3.93</v>
      </c>
      <c r="L14" s="307">
        <v>52000</v>
      </c>
      <c r="M14" s="307">
        <v>26000</v>
      </c>
      <c r="N14" s="307">
        <f t="shared" si="2"/>
        <v>204360</v>
      </c>
      <c r="O14" s="307">
        <f t="shared" si="0"/>
        <v>26000</v>
      </c>
      <c r="P14" s="307">
        <f t="shared" si="1"/>
        <v>0</v>
      </c>
    </row>
    <row r="15" spans="1:17" ht="13.8" customHeight="1" x14ac:dyDescent="0.3">
      <c r="A15" s="298" t="s">
        <v>10126</v>
      </c>
      <c r="B15" s="299"/>
      <c r="C15" s="300" t="s">
        <v>10127</v>
      </c>
      <c r="D15" s="301" t="s">
        <v>10128</v>
      </c>
      <c r="E15" s="302">
        <v>5</v>
      </c>
      <c r="F15" s="303" t="s">
        <v>10129</v>
      </c>
      <c r="G15" s="299" t="s">
        <v>10141</v>
      </c>
      <c r="H15" s="304" t="s">
        <v>10142</v>
      </c>
      <c r="I15" s="305" t="s">
        <v>10140</v>
      </c>
      <c r="J15" s="305"/>
      <c r="K15" s="306">
        <v>1.17</v>
      </c>
      <c r="L15" s="307">
        <v>15600</v>
      </c>
      <c r="M15" s="307">
        <v>7800</v>
      </c>
      <c r="N15" s="307">
        <f t="shared" si="2"/>
        <v>18252</v>
      </c>
      <c r="O15" s="307">
        <f t="shared" si="0"/>
        <v>7800</v>
      </c>
      <c r="P15" s="307">
        <f t="shared" si="1"/>
        <v>0</v>
      </c>
    </row>
    <row r="16" spans="1:17" ht="13.8" customHeight="1" x14ac:dyDescent="0.3">
      <c r="A16" s="298" t="s">
        <v>10126</v>
      </c>
      <c r="B16" s="299"/>
      <c r="C16" s="300" t="s">
        <v>10127</v>
      </c>
      <c r="D16" s="301" t="s">
        <v>10128</v>
      </c>
      <c r="E16" s="302">
        <v>6</v>
      </c>
      <c r="F16" s="303" t="s">
        <v>10129</v>
      </c>
      <c r="G16" s="299" t="s">
        <v>10143</v>
      </c>
      <c r="H16" s="304" t="s">
        <v>10144</v>
      </c>
      <c r="I16" s="305" t="s">
        <v>10145</v>
      </c>
      <c r="J16" s="305"/>
      <c r="K16" s="306">
        <v>220</v>
      </c>
      <c r="L16" s="307">
        <v>54</v>
      </c>
      <c r="M16" s="307">
        <v>27</v>
      </c>
      <c r="N16" s="307">
        <f t="shared" si="2"/>
        <v>11880</v>
      </c>
      <c r="O16" s="307">
        <f t="shared" si="0"/>
        <v>27</v>
      </c>
      <c r="P16" s="307">
        <f t="shared" si="1"/>
        <v>0</v>
      </c>
    </row>
    <row r="17" spans="1:16" ht="14.4" customHeight="1" x14ac:dyDescent="0.3">
      <c r="A17" s="298" t="s">
        <v>10126</v>
      </c>
      <c r="B17" s="299"/>
      <c r="C17" s="300" t="s">
        <v>10127</v>
      </c>
      <c r="D17" s="308" t="s">
        <v>10146</v>
      </c>
      <c r="E17" s="302">
        <v>7</v>
      </c>
      <c r="F17" s="303" t="s">
        <v>10147</v>
      </c>
      <c r="G17" s="299" t="s">
        <v>10148</v>
      </c>
      <c r="H17" s="309" t="s">
        <v>10149</v>
      </c>
      <c r="I17" s="305" t="s">
        <v>10145</v>
      </c>
      <c r="J17" s="305"/>
      <c r="K17" s="306">
        <v>185</v>
      </c>
      <c r="L17" s="307">
        <v>54</v>
      </c>
      <c r="M17" s="307">
        <v>0</v>
      </c>
      <c r="N17" s="307">
        <f t="shared" si="2"/>
        <v>9990</v>
      </c>
      <c r="O17" s="307">
        <f t="shared" si="0"/>
        <v>54</v>
      </c>
      <c r="P17" s="307">
        <f t="shared" si="1"/>
        <v>0</v>
      </c>
    </row>
    <row r="18" spans="1:16" ht="13.8" customHeight="1" x14ac:dyDescent="0.3">
      <c r="A18" s="298" t="s">
        <v>10126</v>
      </c>
      <c r="B18" s="299"/>
      <c r="C18" s="300" t="s">
        <v>10127</v>
      </c>
      <c r="D18" s="301" t="s">
        <v>10128</v>
      </c>
      <c r="E18" s="302">
        <v>8</v>
      </c>
      <c r="F18" s="303" t="s">
        <v>10129</v>
      </c>
      <c r="G18" s="299" t="s">
        <v>10150</v>
      </c>
      <c r="H18" s="304" t="s">
        <v>10151</v>
      </c>
      <c r="I18" s="305" t="s">
        <v>10145</v>
      </c>
      <c r="J18" s="305"/>
      <c r="K18" s="306">
        <v>68.88</v>
      </c>
      <c r="L18" s="307">
        <v>54</v>
      </c>
      <c r="M18" s="307">
        <v>11.88</v>
      </c>
      <c r="N18" s="307">
        <f t="shared" si="2"/>
        <v>3719.5199999999995</v>
      </c>
      <c r="O18" s="307">
        <f t="shared" si="0"/>
        <v>42.12</v>
      </c>
      <c r="P18" s="307">
        <f t="shared" si="1"/>
        <v>0</v>
      </c>
    </row>
    <row r="19" spans="1:16" ht="14.4" customHeight="1" x14ac:dyDescent="0.3">
      <c r="A19" s="298" t="s">
        <v>10126</v>
      </c>
      <c r="B19" s="299"/>
      <c r="C19" s="300" t="s">
        <v>10127</v>
      </c>
      <c r="D19" s="301" t="s">
        <v>10128</v>
      </c>
      <c r="E19" s="302">
        <v>9</v>
      </c>
      <c r="F19" s="303" t="s">
        <v>10129</v>
      </c>
      <c r="G19" s="299" t="s">
        <v>10152</v>
      </c>
      <c r="H19" s="304" t="s">
        <v>10153</v>
      </c>
      <c r="I19" s="305" t="s">
        <v>10145</v>
      </c>
      <c r="J19" s="305"/>
      <c r="K19" s="306">
        <v>125</v>
      </c>
      <c r="L19" s="307">
        <v>945</v>
      </c>
      <c r="M19" s="307">
        <v>207.9</v>
      </c>
      <c r="N19" s="307">
        <f t="shared" si="2"/>
        <v>118125</v>
      </c>
      <c r="O19" s="307">
        <f t="shared" si="0"/>
        <v>737.1</v>
      </c>
      <c r="P19" s="307">
        <f t="shared" si="1"/>
        <v>0</v>
      </c>
    </row>
    <row r="20" spans="1:16" ht="13.8" customHeight="1" x14ac:dyDescent="0.3">
      <c r="A20" s="298" t="s">
        <v>10126</v>
      </c>
      <c r="B20" s="299"/>
      <c r="C20" s="300" t="s">
        <v>10127</v>
      </c>
      <c r="D20" s="308" t="s">
        <v>10146</v>
      </c>
      <c r="E20" s="302">
        <v>10</v>
      </c>
      <c r="F20" s="303" t="s">
        <v>10147</v>
      </c>
      <c r="G20" s="299" t="s">
        <v>10154</v>
      </c>
      <c r="H20" s="309" t="s">
        <v>10155</v>
      </c>
      <c r="I20" s="305" t="s">
        <v>10145</v>
      </c>
      <c r="J20" s="305"/>
      <c r="K20" s="306">
        <v>61</v>
      </c>
      <c r="L20" s="307">
        <v>945</v>
      </c>
      <c r="M20" s="307">
        <v>207.9</v>
      </c>
      <c r="N20" s="307">
        <f t="shared" si="2"/>
        <v>57645</v>
      </c>
      <c r="O20" s="307">
        <f t="shared" si="0"/>
        <v>737.1</v>
      </c>
      <c r="P20" s="307">
        <f t="shared" si="1"/>
        <v>0</v>
      </c>
    </row>
    <row r="21" spans="1:16" ht="13.8" customHeight="1" x14ac:dyDescent="0.3">
      <c r="A21" s="298" t="s">
        <v>10126</v>
      </c>
      <c r="B21" s="299"/>
      <c r="C21" s="300" t="s">
        <v>10127</v>
      </c>
      <c r="D21" s="301" t="s">
        <v>10128</v>
      </c>
      <c r="E21" s="302">
        <v>11</v>
      </c>
      <c r="F21" s="303" t="s">
        <v>10129</v>
      </c>
      <c r="G21" s="299" t="s">
        <v>10156</v>
      </c>
      <c r="H21" s="304" t="s">
        <v>10157</v>
      </c>
      <c r="I21" s="305" t="s">
        <v>10145</v>
      </c>
      <c r="J21" s="305"/>
      <c r="K21" s="306">
        <v>42.78</v>
      </c>
      <c r="L21" s="307">
        <v>945</v>
      </c>
      <c r="M21" s="307">
        <v>0</v>
      </c>
      <c r="N21" s="307">
        <f t="shared" si="2"/>
        <v>40427.1</v>
      </c>
      <c r="O21" s="307">
        <f t="shared" si="0"/>
        <v>945</v>
      </c>
      <c r="P21" s="307">
        <f t="shared" si="1"/>
        <v>0</v>
      </c>
    </row>
    <row r="22" spans="1:16" ht="13.8" customHeight="1" x14ac:dyDescent="0.3">
      <c r="A22" s="298" t="s">
        <v>10126</v>
      </c>
      <c r="B22" s="299"/>
      <c r="C22" s="300" t="s">
        <v>10127</v>
      </c>
      <c r="D22" s="301" t="s">
        <v>10128</v>
      </c>
      <c r="E22" s="302">
        <v>12</v>
      </c>
      <c r="F22" s="303" t="s">
        <v>10129</v>
      </c>
      <c r="G22" s="299" t="s">
        <v>10158</v>
      </c>
      <c r="H22" s="304" t="s">
        <v>10159</v>
      </c>
      <c r="I22" s="305" t="s">
        <v>10135</v>
      </c>
      <c r="J22" s="305"/>
      <c r="K22" s="306">
        <v>2.83</v>
      </c>
      <c r="L22" s="307">
        <v>20750</v>
      </c>
      <c r="M22" s="307">
        <v>4565</v>
      </c>
      <c r="N22" s="307">
        <f t="shared" si="2"/>
        <v>58722.5</v>
      </c>
      <c r="O22" s="307">
        <f t="shared" si="0"/>
        <v>16185</v>
      </c>
      <c r="P22" s="307">
        <f t="shared" si="1"/>
        <v>0</v>
      </c>
    </row>
    <row r="23" spans="1:16" ht="13.8" customHeight="1" x14ac:dyDescent="0.3">
      <c r="A23" s="298" t="s">
        <v>10126</v>
      </c>
      <c r="B23" s="299"/>
      <c r="C23" s="300" t="s">
        <v>10127</v>
      </c>
      <c r="D23" s="301" t="s">
        <v>10128</v>
      </c>
      <c r="E23" s="302">
        <v>13</v>
      </c>
      <c r="F23" s="303" t="s">
        <v>10129</v>
      </c>
      <c r="G23" s="299" t="s">
        <v>10160</v>
      </c>
      <c r="H23" s="304" t="s">
        <v>10161</v>
      </c>
      <c r="I23" s="305" t="s">
        <v>10135</v>
      </c>
      <c r="J23" s="305"/>
      <c r="K23" s="306">
        <v>5.07</v>
      </c>
      <c r="L23" s="307">
        <v>65100</v>
      </c>
      <c r="M23" s="307">
        <v>14322</v>
      </c>
      <c r="N23" s="307">
        <f t="shared" si="2"/>
        <v>330057</v>
      </c>
      <c r="O23" s="307">
        <f t="shared" si="0"/>
        <v>50778</v>
      </c>
      <c r="P23" s="307">
        <f t="shared" si="1"/>
        <v>0</v>
      </c>
    </row>
    <row r="24" spans="1:16" ht="13.8" customHeight="1" x14ac:dyDescent="0.3">
      <c r="A24" s="298" t="s">
        <v>10126</v>
      </c>
      <c r="B24" s="299"/>
      <c r="C24" s="300" t="s">
        <v>10127</v>
      </c>
      <c r="D24" s="301" t="s">
        <v>10128</v>
      </c>
      <c r="E24" s="302">
        <v>14</v>
      </c>
      <c r="F24" s="303" t="s">
        <v>10129</v>
      </c>
      <c r="G24" s="299" t="s">
        <v>10162</v>
      </c>
      <c r="H24" s="304" t="s">
        <v>10163</v>
      </c>
      <c r="I24" s="305" t="s">
        <v>10135</v>
      </c>
      <c r="J24" s="305"/>
      <c r="K24" s="306">
        <v>1.63</v>
      </c>
      <c r="L24" s="307">
        <v>20750</v>
      </c>
      <c r="M24" s="307">
        <v>4565</v>
      </c>
      <c r="N24" s="307">
        <f t="shared" si="2"/>
        <v>33822.5</v>
      </c>
      <c r="O24" s="307">
        <f t="shared" si="0"/>
        <v>16185</v>
      </c>
      <c r="P24" s="307">
        <f t="shared" si="1"/>
        <v>0</v>
      </c>
    </row>
    <row r="25" spans="1:16" ht="13.8" customHeight="1" x14ac:dyDescent="0.3">
      <c r="A25" s="298" t="s">
        <v>10126</v>
      </c>
      <c r="B25" s="299"/>
      <c r="C25" s="300" t="s">
        <v>10127</v>
      </c>
      <c r="D25" s="301" t="s">
        <v>10128</v>
      </c>
      <c r="E25" s="302">
        <v>15</v>
      </c>
      <c r="F25" s="303" t="s">
        <v>10129</v>
      </c>
      <c r="G25" s="299" t="s">
        <v>10164</v>
      </c>
      <c r="H25" s="304" t="s">
        <v>10165</v>
      </c>
      <c r="I25" s="305" t="s">
        <v>10135</v>
      </c>
      <c r="J25" s="305"/>
      <c r="K25" s="306">
        <v>2.68</v>
      </c>
      <c r="L25" s="307">
        <v>65100</v>
      </c>
      <c r="M25" s="307">
        <v>0</v>
      </c>
      <c r="N25" s="307">
        <f t="shared" si="2"/>
        <v>174468</v>
      </c>
      <c r="O25" s="307">
        <f t="shared" si="0"/>
        <v>65100</v>
      </c>
      <c r="P25" s="307">
        <f t="shared" si="1"/>
        <v>0</v>
      </c>
    </row>
    <row r="26" spans="1:16" ht="13.8" customHeight="1" x14ac:dyDescent="0.3">
      <c r="A26" s="298" t="s">
        <v>10126</v>
      </c>
      <c r="B26" s="299"/>
      <c r="C26" s="300" t="s">
        <v>10127</v>
      </c>
      <c r="D26" s="301" t="s">
        <v>10128</v>
      </c>
      <c r="E26" s="302">
        <v>16</v>
      </c>
      <c r="F26" s="303" t="s">
        <v>10129</v>
      </c>
      <c r="G26" s="299" t="s">
        <v>10166</v>
      </c>
      <c r="H26" s="304" t="s">
        <v>10167</v>
      </c>
      <c r="I26" s="305" t="s">
        <v>10140</v>
      </c>
      <c r="J26" s="305"/>
      <c r="K26" s="306">
        <v>2.84</v>
      </c>
      <c r="L26" s="307">
        <v>23300</v>
      </c>
      <c r="M26" s="307">
        <v>0</v>
      </c>
      <c r="N26" s="307">
        <f t="shared" si="2"/>
        <v>66172</v>
      </c>
      <c r="O26" s="307">
        <f t="shared" si="0"/>
        <v>23300</v>
      </c>
      <c r="P26" s="307">
        <f t="shared" si="1"/>
        <v>0</v>
      </c>
    </row>
    <row r="27" spans="1:16" ht="13.8" customHeight="1" x14ac:dyDescent="0.3">
      <c r="A27" s="298" t="s">
        <v>10126</v>
      </c>
      <c r="B27" s="299"/>
      <c r="C27" s="300" t="s">
        <v>10127</v>
      </c>
      <c r="D27" s="301" t="s">
        <v>10128</v>
      </c>
      <c r="E27" s="302">
        <v>17</v>
      </c>
      <c r="F27" s="303" t="s">
        <v>10129</v>
      </c>
      <c r="G27" s="299" t="s">
        <v>10168</v>
      </c>
      <c r="H27" s="304" t="s">
        <v>10169</v>
      </c>
      <c r="I27" s="305" t="s">
        <v>10140</v>
      </c>
      <c r="J27" s="305"/>
      <c r="K27" s="306">
        <v>0.25</v>
      </c>
      <c r="L27" s="307">
        <v>23300</v>
      </c>
      <c r="M27" s="307">
        <v>0</v>
      </c>
      <c r="N27" s="307">
        <f t="shared" si="2"/>
        <v>5825</v>
      </c>
      <c r="O27" s="307">
        <f t="shared" si="0"/>
        <v>23300</v>
      </c>
      <c r="P27" s="307">
        <f t="shared" si="1"/>
        <v>0</v>
      </c>
    </row>
    <row r="28" spans="1:16" ht="13.8" customHeight="1" x14ac:dyDescent="0.3">
      <c r="A28" s="298" t="s">
        <v>10126</v>
      </c>
      <c r="B28" s="299"/>
      <c r="C28" s="300" t="s">
        <v>10127</v>
      </c>
      <c r="D28" s="301" t="s">
        <v>10128</v>
      </c>
      <c r="E28" s="302">
        <v>18</v>
      </c>
      <c r="F28" s="303" t="s">
        <v>10129</v>
      </c>
      <c r="G28" s="299" t="s">
        <v>10170</v>
      </c>
      <c r="H28" s="304" t="s">
        <v>10171</v>
      </c>
      <c r="I28" s="305" t="s">
        <v>10140</v>
      </c>
      <c r="J28" s="305"/>
      <c r="K28" s="306">
        <v>3.06</v>
      </c>
      <c r="L28" s="307">
        <v>35200</v>
      </c>
      <c r="M28" s="307">
        <f>0.13*L28</f>
        <v>4576</v>
      </c>
      <c r="N28" s="307">
        <f t="shared" si="2"/>
        <v>107712</v>
      </c>
      <c r="O28" s="307">
        <f t="shared" si="0"/>
        <v>30624</v>
      </c>
      <c r="P28" s="307">
        <f t="shared" si="1"/>
        <v>0</v>
      </c>
    </row>
    <row r="29" spans="1:16" ht="13.8" customHeight="1" x14ac:dyDescent="0.3">
      <c r="A29" s="298" t="s">
        <v>10126</v>
      </c>
      <c r="B29" s="299"/>
      <c r="C29" s="300" t="s">
        <v>10127</v>
      </c>
      <c r="D29" s="308" t="s">
        <v>10146</v>
      </c>
      <c r="E29" s="302">
        <v>19</v>
      </c>
      <c r="F29" s="303" t="s">
        <v>10147</v>
      </c>
      <c r="G29" s="299" t="s">
        <v>10172</v>
      </c>
      <c r="H29" s="309" t="s">
        <v>10173</v>
      </c>
      <c r="I29" s="305" t="s">
        <v>10174</v>
      </c>
      <c r="J29" s="305"/>
      <c r="K29" s="306">
        <v>16.12</v>
      </c>
      <c r="L29" s="307">
        <v>13000</v>
      </c>
      <c r="M29" s="307">
        <f t="shared" ref="M29:M36" si="3">0.13*L29</f>
        <v>1690</v>
      </c>
      <c r="N29" s="307">
        <f t="shared" si="2"/>
        <v>209560</v>
      </c>
      <c r="O29" s="307">
        <f t="shared" si="0"/>
        <v>11310</v>
      </c>
      <c r="P29" s="307">
        <f t="shared" si="1"/>
        <v>0</v>
      </c>
    </row>
    <row r="30" spans="1:16" ht="13.8" customHeight="1" x14ac:dyDescent="0.3">
      <c r="A30" s="298" t="s">
        <v>10126</v>
      </c>
      <c r="B30" s="299"/>
      <c r="C30" s="300" t="s">
        <v>10127</v>
      </c>
      <c r="D30" s="301" t="s">
        <v>10128</v>
      </c>
      <c r="E30" s="302">
        <v>20</v>
      </c>
      <c r="F30" s="303" t="s">
        <v>10129</v>
      </c>
      <c r="G30" s="299" t="s">
        <v>10175</v>
      </c>
      <c r="H30" s="304" t="s">
        <v>10176</v>
      </c>
      <c r="I30" s="305" t="s">
        <v>10140</v>
      </c>
      <c r="J30" s="305"/>
      <c r="K30" s="306">
        <v>18.25</v>
      </c>
      <c r="L30" s="307">
        <v>12270</v>
      </c>
      <c r="M30" s="307">
        <f t="shared" si="3"/>
        <v>1595.1000000000001</v>
      </c>
      <c r="N30" s="307">
        <f t="shared" si="2"/>
        <v>223927.5</v>
      </c>
      <c r="O30" s="307">
        <f t="shared" si="0"/>
        <v>10674.9</v>
      </c>
      <c r="P30" s="307">
        <f t="shared" si="1"/>
        <v>0</v>
      </c>
    </row>
    <row r="31" spans="1:16" ht="13.8" customHeight="1" x14ac:dyDescent="0.3">
      <c r="A31" s="298" t="s">
        <v>10126</v>
      </c>
      <c r="B31" s="299"/>
      <c r="C31" s="300" t="s">
        <v>10127</v>
      </c>
      <c r="D31" s="308" t="s">
        <v>10146</v>
      </c>
      <c r="E31" s="302">
        <v>21</v>
      </c>
      <c r="F31" s="303" t="s">
        <v>10147</v>
      </c>
      <c r="G31" s="299" t="s">
        <v>10177</v>
      </c>
      <c r="H31" s="309" t="s">
        <v>10178</v>
      </c>
      <c r="I31" s="305" t="s">
        <v>10174</v>
      </c>
      <c r="J31" s="305"/>
      <c r="K31" s="306">
        <v>15.25</v>
      </c>
      <c r="L31" s="307">
        <v>24540</v>
      </c>
      <c r="M31" s="307">
        <f t="shared" si="3"/>
        <v>3190.2000000000003</v>
      </c>
      <c r="N31" s="307">
        <f t="shared" si="2"/>
        <v>374235</v>
      </c>
      <c r="O31" s="307">
        <f t="shared" si="0"/>
        <v>21349.8</v>
      </c>
      <c r="P31" s="307">
        <f t="shared" si="1"/>
        <v>0</v>
      </c>
    </row>
    <row r="32" spans="1:16" ht="13.8" customHeight="1" x14ac:dyDescent="0.3">
      <c r="A32" s="298" t="s">
        <v>10126</v>
      </c>
      <c r="B32" s="299"/>
      <c r="C32" s="300" t="s">
        <v>10127</v>
      </c>
      <c r="D32" s="301" t="s">
        <v>10128</v>
      </c>
      <c r="E32" s="302">
        <v>22</v>
      </c>
      <c r="F32" s="303" t="s">
        <v>10129</v>
      </c>
      <c r="G32" s="299" t="s">
        <v>10179</v>
      </c>
      <c r="H32" s="304" t="s">
        <v>10180</v>
      </c>
      <c r="I32" s="305" t="s">
        <v>10140</v>
      </c>
      <c r="J32" s="305"/>
      <c r="K32" s="306">
        <v>40.89</v>
      </c>
      <c r="L32" s="307">
        <v>3130</v>
      </c>
      <c r="M32" s="307">
        <f t="shared" si="3"/>
        <v>406.90000000000003</v>
      </c>
      <c r="N32" s="307">
        <f t="shared" si="2"/>
        <v>127985.7</v>
      </c>
      <c r="O32" s="307">
        <f t="shared" si="0"/>
        <v>2723.1</v>
      </c>
      <c r="P32" s="307">
        <f t="shared" si="1"/>
        <v>0</v>
      </c>
    </row>
    <row r="33" spans="1:16" ht="13.8" customHeight="1" x14ac:dyDescent="0.3">
      <c r="A33" s="298" t="s">
        <v>10126</v>
      </c>
      <c r="B33" s="299"/>
      <c r="C33" s="300" t="s">
        <v>10127</v>
      </c>
      <c r="D33" s="301" t="s">
        <v>10128</v>
      </c>
      <c r="E33" s="302">
        <v>23</v>
      </c>
      <c r="F33" s="303" t="s">
        <v>10129</v>
      </c>
      <c r="G33" s="299" t="s">
        <v>10181</v>
      </c>
      <c r="H33" s="304" t="s">
        <v>10182</v>
      </c>
      <c r="I33" s="305" t="s">
        <v>10135</v>
      </c>
      <c r="J33" s="305"/>
      <c r="K33" s="306">
        <v>6.01</v>
      </c>
      <c r="L33" s="307">
        <v>24600</v>
      </c>
      <c r="M33" s="307">
        <f t="shared" si="3"/>
        <v>3198</v>
      </c>
      <c r="N33" s="307">
        <f t="shared" si="2"/>
        <v>147846</v>
      </c>
      <c r="O33" s="307">
        <f t="shared" si="0"/>
        <v>21402</v>
      </c>
      <c r="P33" s="307">
        <f t="shared" si="1"/>
        <v>0</v>
      </c>
    </row>
    <row r="34" spans="1:16" ht="13.8" customHeight="1" x14ac:dyDescent="0.3">
      <c r="A34" s="298" t="s">
        <v>10126</v>
      </c>
      <c r="B34" s="299"/>
      <c r="C34" s="300" t="s">
        <v>10127</v>
      </c>
      <c r="D34" s="301" t="s">
        <v>10128</v>
      </c>
      <c r="E34" s="302">
        <v>24</v>
      </c>
      <c r="F34" s="303" t="s">
        <v>10129</v>
      </c>
      <c r="G34" s="299" t="s">
        <v>10183</v>
      </c>
      <c r="H34" s="304" t="s">
        <v>10184</v>
      </c>
      <c r="I34" s="305" t="s">
        <v>10135</v>
      </c>
      <c r="J34" s="305"/>
      <c r="K34" s="306">
        <v>0.84</v>
      </c>
      <c r="L34" s="307">
        <v>24600</v>
      </c>
      <c r="M34" s="307">
        <f t="shared" si="3"/>
        <v>3198</v>
      </c>
      <c r="N34" s="307">
        <f t="shared" si="2"/>
        <v>20664</v>
      </c>
      <c r="O34" s="307">
        <f t="shared" si="0"/>
        <v>21402</v>
      </c>
      <c r="P34" s="307">
        <f t="shared" si="1"/>
        <v>0</v>
      </c>
    </row>
    <row r="35" spans="1:16" ht="13.8" customHeight="1" x14ac:dyDescent="0.3">
      <c r="A35" s="298" t="s">
        <v>10126</v>
      </c>
      <c r="B35" s="299"/>
      <c r="C35" s="300" t="s">
        <v>10127</v>
      </c>
      <c r="D35" s="301" t="s">
        <v>10128</v>
      </c>
      <c r="E35" s="302">
        <v>25</v>
      </c>
      <c r="F35" s="303" t="s">
        <v>10129</v>
      </c>
      <c r="G35" s="299" t="s">
        <v>10185</v>
      </c>
      <c r="H35" s="304" t="s">
        <v>10186</v>
      </c>
      <c r="I35" s="305" t="s">
        <v>10135</v>
      </c>
      <c r="J35" s="305"/>
      <c r="K35" s="306">
        <v>0.48</v>
      </c>
      <c r="L35" s="307">
        <v>26400</v>
      </c>
      <c r="M35" s="307">
        <f t="shared" si="3"/>
        <v>3432</v>
      </c>
      <c r="N35" s="307">
        <f t="shared" si="2"/>
        <v>12672</v>
      </c>
      <c r="O35" s="307">
        <f t="shared" si="0"/>
        <v>22968</v>
      </c>
      <c r="P35" s="307">
        <f t="shared" si="1"/>
        <v>0</v>
      </c>
    </row>
    <row r="36" spans="1:16" ht="13.8" customHeight="1" x14ac:dyDescent="0.3">
      <c r="A36" s="298" t="s">
        <v>10126</v>
      </c>
      <c r="B36" s="299"/>
      <c r="C36" s="300" t="s">
        <v>10127</v>
      </c>
      <c r="D36" s="301" t="s">
        <v>10128</v>
      </c>
      <c r="E36" s="302">
        <v>26</v>
      </c>
      <c r="F36" s="303" t="s">
        <v>10129</v>
      </c>
      <c r="G36" s="299" t="s">
        <v>10187</v>
      </c>
      <c r="H36" s="304" t="s">
        <v>10188</v>
      </c>
      <c r="I36" s="305" t="s">
        <v>10135</v>
      </c>
      <c r="J36" s="305"/>
      <c r="K36" s="306">
        <v>23.87</v>
      </c>
      <c r="L36" s="307">
        <v>24600</v>
      </c>
      <c r="M36" s="307">
        <f t="shared" si="3"/>
        <v>3198</v>
      </c>
      <c r="N36" s="307">
        <f t="shared" si="2"/>
        <v>587202</v>
      </c>
      <c r="O36" s="307">
        <f t="shared" si="0"/>
        <v>21402</v>
      </c>
      <c r="P36" s="307">
        <f t="shared" si="1"/>
        <v>0</v>
      </c>
    </row>
    <row r="37" spans="1:16" ht="13.8" customHeight="1" x14ac:dyDescent="0.3">
      <c r="A37" s="298" t="s">
        <v>10126</v>
      </c>
      <c r="B37" s="299"/>
      <c r="C37" s="300" t="s">
        <v>10127</v>
      </c>
      <c r="D37" s="301" t="s">
        <v>10128</v>
      </c>
      <c r="E37" s="302">
        <v>27</v>
      </c>
      <c r="F37" s="303" t="s">
        <v>10129</v>
      </c>
      <c r="G37" s="299" t="s">
        <v>10189</v>
      </c>
      <c r="H37" s="304" t="s">
        <v>10190</v>
      </c>
      <c r="I37" s="305" t="s">
        <v>10135</v>
      </c>
      <c r="J37" s="305"/>
      <c r="K37" s="306">
        <v>16.7</v>
      </c>
      <c r="L37" s="307">
        <v>24600</v>
      </c>
      <c r="M37" s="307">
        <v>0</v>
      </c>
      <c r="N37" s="307">
        <f t="shared" si="2"/>
        <v>410820</v>
      </c>
      <c r="O37" s="307">
        <f t="shared" si="0"/>
        <v>24600</v>
      </c>
      <c r="P37" s="307">
        <f t="shared" si="1"/>
        <v>0</v>
      </c>
    </row>
    <row r="38" spans="1:16" ht="13.8" customHeight="1" x14ac:dyDescent="0.3">
      <c r="A38" s="298" t="s">
        <v>10126</v>
      </c>
      <c r="B38" s="299"/>
      <c r="C38" s="300" t="s">
        <v>10127</v>
      </c>
      <c r="D38" s="301" t="s">
        <v>10128</v>
      </c>
      <c r="E38" s="302">
        <v>28</v>
      </c>
      <c r="F38" s="303" t="s">
        <v>10129</v>
      </c>
      <c r="G38" s="299" t="s">
        <v>10191</v>
      </c>
      <c r="H38" s="304" t="s">
        <v>10192</v>
      </c>
      <c r="I38" s="305" t="s">
        <v>10135</v>
      </c>
      <c r="J38" s="305"/>
      <c r="K38" s="306">
        <v>24.85</v>
      </c>
      <c r="L38" s="307">
        <v>1800</v>
      </c>
      <c r="M38" s="307">
        <v>230</v>
      </c>
      <c r="N38" s="307">
        <f t="shared" si="2"/>
        <v>44730</v>
      </c>
      <c r="O38" s="307">
        <f t="shared" si="0"/>
        <v>1570</v>
      </c>
      <c r="P38" s="307">
        <f t="shared" si="1"/>
        <v>0</v>
      </c>
    </row>
    <row r="39" spans="1:16" ht="13.8" customHeight="1" x14ac:dyDescent="0.3">
      <c r="A39" s="298" t="s">
        <v>10126</v>
      </c>
      <c r="B39" s="299"/>
      <c r="C39" s="300" t="s">
        <v>10127</v>
      </c>
      <c r="D39" s="301" t="s">
        <v>10128</v>
      </c>
      <c r="E39" s="302">
        <v>29</v>
      </c>
      <c r="F39" s="303" t="s">
        <v>10129</v>
      </c>
      <c r="G39" s="299" t="s">
        <v>10193</v>
      </c>
      <c r="H39" s="304" t="s">
        <v>10194</v>
      </c>
      <c r="I39" s="305" t="s">
        <v>10135</v>
      </c>
      <c r="J39" s="305"/>
      <c r="K39" s="306">
        <v>18.43</v>
      </c>
      <c r="L39" s="307">
        <v>810</v>
      </c>
      <c r="M39" s="307">
        <v>0</v>
      </c>
      <c r="N39" s="307">
        <f t="shared" si="2"/>
        <v>14928.3</v>
      </c>
      <c r="O39" s="307">
        <f t="shared" si="0"/>
        <v>810</v>
      </c>
      <c r="P39" s="307">
        <f t="shared" si="1"/>
        <v>0</v>
      </c>
    </row>
    <row r="40" spans="1:16" ht="13.8" customHeight="1" x14ac:dyDescent="0.3">
      <c r="A40" s="298" t="s">
        <v>10126</v>
      </c>
      <c r="B40" s="299"/>
      <c r="C40" s="300" t="s">
        <v>10127</v>
      </c>
      <c r="D40" s="301" t="s">
        <v>10128</v>
      </c>
      <c r="E40" s="302">
        <v>30</v>
      </c>
      <c r="F40" s="303" t="s">
        <v>10129</v>
      </c>
      <c r="G40" s="299" t="s">
        <v>10195</v>
      </c>
      <c r="H40" s="304" t="s">
        <v>10196</v>
      </c>
      <c r="I40" s="305" t="s">
        <v>10135</v>
      </c>
      <c r="J40" s="305"/>
      <c r="K40" s="306">
        <v>21.91</v>
      </c>
      <c r="L40" s="307">
        <v>810</v>
      </c>
      <c r="M40" s="307">
        <v>0</v>
      </c>
      <c r="N40" s="307">
        <f t="shared" si="2"/>
        <v>17747.099999999999</v>
      </c>
      <c r="O40" s="307">
        <f t="shared" si="0"/>
        <v>810</v>
      </c>
      <c r="P40" s="307">
        <f t="shared" si="1"/>
        <v>0</v>
      </c>
    </row>
    <row r="41" spans="1:16" ht="13.8" customHeight="1" x14ac:dyDescent="0.3">
      <c r="A41" s="298" t="s">
        <v>10126</v>
      </c>
      <c r="B41" s="299"/>
      <c r="C41" s="300" t="s">
        <v>10127</v>
      </c>
      <c r="D41" s="301" t="s">
        <v>10128</v>
      </c>
      <c r="E41" s="302">
        <v>31</v>
      </c>
      <c r="F41" s="303" t="s">
        <v>10129</v>
      </c>
      <c r="G41" s="299" t="s">
        <v>10197</v>
      </c>
      <c r="H41" s="304" t="s">
        <v>10198</v>
      </c>
      <c r="I41" s="305" t="s">
        <v>10135</v>
      </c>
      <c r="J41" s="305"/>
      <c r="K41" s="306">
        <v>0.59</v>
      </c>
      <c r="L41" s="307">
        <v>810</v>
      </c>
      <c r="M41" s="307">
        <v>0</v>
      </c>
      <c r="N41" s="307">
        <f t="shared" si="2"/>
        <v>477.9</v>
      </c>
      <c r="O41" s="307">
        <f t="shared" si="0"/>
        <v>810</v>
      </c>
      <c r="P41" s="307">
        <f t="shared" si="1"/>
        <v>0</v>
      </c>
    </row>
    <row r="42" spans="1:16" ht="13.8" customHeight="1" x14ac:dyDescent="0.3">
      <c r="A42" s="298" t="s">
        <v>10126</v>
      </c>
      <c r="B42" s="299"/>
      <c r="C42" s="300" t="s">
        <v>10127</v>
      </c>
      <c r="D42" s="301" t="s">
        <v>10128</v>
      </c>
      <c r="E42" s="302">
        <v>32</v>
      </c>
      <c r="F42" s="303" t="s">
        <v>10129</v>
      </c>
      <c r="G42" s="299" t="s">
        <v>10199</v>
      </c>
      <c r="H42" s="304" t="s">
        <v>10200</v>
      </c>
      <c r="I42" s="305" t="s">
        <v>10145</v>
      </c>
      <c r="J42" s="305"/>
      <c r="K42" s="306">
        <v>2.89</v>
      </c>
      <c r="L42" s="307">
        <v>1861</v>
      </c>
      <c r="M42" s="307">
        <v>120</v>
      </c>
      <c r="N42" s="307">
        <f t="shared" si="2"/>
        <v>5378.29</v>
      </c>
      <c r="O42" s="307">
        <f t="shared" si="0"/>
        <v>1741</v>
      </c>
      <c r="P42" s="307">
        <f t="shared" si="1"/>
        <v>0</v>
      </c>
    </row>
    <row r="43" spans="1:16" ht="13.8" customHeight="1" x14ac:dyDescent="0.3">
      <c r="A43" s="298" t="s">
        <v>10126</v>
      </c>
      <c r="B43" s="299"/>
      <c r="C43" s="300" t="s">
        <v>10127</v>
      </c>
      <c r="D43" s="308" t="s">
        <v>10146</v>
      </c>
      <c r="E43" s="302">
        <v>33</v>
      </c>
      <c r="F43" s="303" t="s">
        <v>10147</v>
      </c>
      <c r="G43" s="299" t="s">
        <v>10201</v>
      </c>
      <c r="H43" s="309" t="s">
        <v>10202</v>
      </c>
      <c r="I43" s="305" t="s">
        <v>10145</v>
      </c>
      <c r="J43" s="305"/>
      <c r="K43" s="306">
        <v>10.45</v>
      </c>
      <c r="L43" s="307">
        <v>1861</v>
      </c>
      <c r="M43" s="307">
        <v>120</v>
      </c>
      <c r="N43" s="307">
        <f t="shared" si="2"/>
        <v>19447.449999999997</v>
      </c>
      <c r="O43" s="307">
        <f t="shared" ref="O43:O61" si="4">L43-M43</f>
        <v>1741</v>
      </c>
      <c r="P43" s="307">
        <f t="shared" ref="P43:P61" si="5">L43-M43-O43</f>
        <v>0</v>
      </c>
    </row>
    <row r="44" spans="1:16" ht="13.8" customHeight="1" x14ac:dyDescent="0.3">
      <c r="A44" s="298" t="s">
        <v>10126</v>
      </c>
      <c r="B44" s="299"/>
      <c r="C44" s="300" t="s">
        <v>10127</v>
      </c>
      <c r="D44" s="301" t="s">
        <v>10128</v>
      </c>
      <c r="E44" s="302">
        <v>34</v>
      </c>
      <c r="F44" s="303" t="s">
        <v>10129</v>
      </c>
      <c r="G44" s="299" t="s">
        <v>10203</v>
      </c>
      <c r="H44" s="304" t="s">
        <v>10204</v>
      </c>
      <c r="I44" s="305" t="s">
        <v>10145</v>
      </c>
      <c r="J44" s="305"/>
      <c r="K44" s="306">
        <v>2.89</v>
      </c>
      <c r="L44" s="307">
        <v>7800</v>
      </c>
      <c r="M44" s="307">
        <v>2000</v>
      </c>
      <c r="N44" s="307">
        <f t="shared" si="2"/>
        <v>22542</v>
      </c>
      <c r="O44" s="307">
        <f t="shared" si="4"/>
        <v>5800</v>
      </c>
      <c r="P44" s="307">
        <f t="shared" si="5"/>
        <v>0</v>
      </c>
    </row>
    <row r="45" spans="1:16" ht="15" customHeight="1" x14ac:dyDescent="0.3">
      <c r="A45" s="298" t="s">
        <v>10126</v>
      </c>
      <c r="B45" s="299"/>
      <c r="C45" s="300" t="s">
        <v>10127</v>
      </c>
      <c r="D45" s="308" t="s">
        <v>10146</v>
      </c>
      <c r="E45" s="302">
        <v>35</v>
      </c>
      <c r="F45" s="303" t="s">
        <v>10147</v>
      </c>
      <c r="G45" s="299" t="s">
        <v>10205</v>
      </c>
      <c r="H45" s="309" t="s">
        <v>10206</v>
      </c>
      <c r="I45" s="305" t="s">
        <v>10145</v>
      </c>
      <c r="J45" s="305"/>
      <c r="K45" s="306">
        <v>10.029999999999999</v>
      </c>
      <c r="L45" s="307">
        <v>7800</v>
      </c>
      <c r="M45" s="307">
        <v>2000</v>
      </c>
      <c r="N45" s="307">
        <f t="shared" si="2"/>
        <v>78234</v>
      </c>
      <c r="O45" s="307">
        <f t="shared" si="4"/>
        <v>5800</v>
      </c>
      <c r="P45" s="307">
        <f t="shared" si="5"/>
        <v>0</v>
      </c>
    </row>
    <row r="46" spans="1:16" ht="13.8" customHeight="1" x14ac:dyDescent="0.3">
      <c r="A46" s="298" t="s">
        <v>10126</v>
      </c>
      <c r="B46" s="299"/>
      <c r="C46" s="300" t="s">
        <v>10127</v>
      </c>
      <c r="D46" s="301" t="s">
        <v>10128</v>
      </c>
      <c r="E46" s="302">
        <v>36</v>
      </c>
      <c r="F46" s="303" t="s">
        <v>10129</v>
      </c>
      <c r="G46" s="299" t="s">
        <v>10207</v>
      </c>
      <c r="H46" s="304" t="s">
        <v>10208</v>
      </c>
      <c r="I46" s="305" t="s">
        <v>10145</v>
      </c>
      <c r="J46" s="305"/>
      <c r="K46" s="306">
        <v>2.89</v>
      </c>
      <c r="L46" s="307">
        <v>300</v>
      </c>
      <c r="M46" s="307">
        <v>0</v>
      </c>
      <c r="N46" s="307">
        <f t="shared" si="2"/>
        <v>867</v>
      </c>
      <c r="O46" s="307">
        <f t="shared" si="4"/>
        <v>300</v>
      </c>
      <c r="P46" s="307">
        <f t="shared" si="5"/>
        <v>0</v>
      </c>
    </row>
    <row r="47" spans="1:16" ht="13.8" customHeight="1" x14ac:dyDescent="0.3">
      <c r="A47" s="298" t="s">
        <v>10126</v>
      </c>
      <c r="B47" s="299"/>
      <c r="C47" s="300" t="s">
        <v>10127</v>
      </c>
      <c r="D47" s="308" t="s">
        <v>10146</v>
      </c>
      <c r="E47" s="302">
        <v>37</v>
      </c>
      <c r="F47" s="303" t="s">
        <v>10147</v>
      </c>
      <c r="G47" s="299" t="s">
        <v>10209</v>
      </c>
      <c r="H47" s="309" t="s">
        <v>10210</v>
      </c>
      <c r="I47" s="305" t="s">
        <v>10145</v>
      </c>
      <c r="J47" s="305"/>
      <c r="K47" s="306">
        <v>68.61</v>
      </c>
      <c r="L47" s="307">
        <v>300</v>
      </c>
      <c r="M47" s="307">
        <v>150</v>
      </c>
      <c r="N47" s="307">
        <f t="shared" si="2"/>
        <v>20583</v>
      </c>
      <c r="O47" s="307">
        <f t="shared" si="4"/>
        <v>150</v>
      </c>
      <c r="P47" s="307">
        <f t="shared" si="5"/>
        <v>0</v>
      </c>
    </row>
    <row r="48" spans="1:16" ht="13.8" customHeight="1" x14ac:dyDescent="0.3">
      <c r="A48" s="298" t="s">
        <v>10126</v>
      </c>
      <c r="B48" s="299"/>
      <c r="C48" s="300" t="s">
        <v>10127</v>
      </c>
      <c r="D48" s="301" t="s">
        <v>10128</v>
      </c>
      <c r="E48" s="302">
        <v>38</v>
      </c>
      <c r="F48" s="303" t="s">
        <v>10129</v>
      </c>
      <c r="G48" s="299" t="s">
        <v>10211</v>
      </c>
      <c r="H48" s="304" t="s">
        <v>10212</v>
      </c>
      <c r="I48" s="305" t="s">
        <v>10145</v>
      </c>
      <c r="J48" s="305"/>
      <c r="K48" s="306">
        <v>2.89</v>
      </c>
      <c r="L48" s="307">
        <v>12600</v>
      </c>
      <c r="M48" s="307">
        <v>1250</v>
      </c>
      <c r="N48" s="307">
        <f t="shared" si="2"/>
        <v>36414</v>
      </c>
      <c r="O48" s="307">
        <f t="shared" si="4"/>
        <v>11350</v>
      </c>
      <c r="P48" s="307">
        <f t="shared" si="5"/>
        <v>0</v>
      </c>
    </row>
    <row r="49" spans="1:16" ht="16.2" customHeight="1" x14ac:dyDescent="0.3">
      <c r="A49" s="298" t="s">
        <v>10126</v>
      </c>
      <c r="B49" s="299"/>
      <c r="C49" s="300" t="s">
        <v>10127</v>
      </c>
      <c r="D49" s="308" t="s">
        <v>10146</v>
      </c>
      <c r="E49" s="302">
        <v>39</v>
      </c>
      <c r="F49" s="303" t="s">
        <v>10147</v>
      </c>
      <c r="G49" s="299" t="s">
        <v>10213</v>
      </c>
      <c r="H49" s="309" t="s">
        <v>10214</v>
      </c>
      <c r="I49" s="305" t="s">
        <v>10145</v>
      </c>
      <c r="J49" s="305"/>
      <c r="K49" s="306">
        <v>38.119999999999997</v>
      </c>
      <c r="L49" s="307">
        <v>12600</v>
      </c>
      <c r="M49" s="307">
        <v>1250</v>
      </c>
      <c r="N49" s="307">
        <f t="shared" si="2"/>
        <v>480311.99999999994</v>
      </c>
      <c r="O49" s="307">
        <f t="shared" si="4"/>
        <v>11350</v>
      </c>
      <c r="P49" s="307">
        <f t="shared" si="5"/>
        <v>0</v>
      </c>
    </row>
    <row r="50" spans="1:16" ht="13.8" customHeight="1" x14ac:dyDescent="0.3">
      <c r="A50" s="298" t="s">
        <v>10126</v>
      </c>
      <c r="B50" s="299"/>
      <c r="C50" s="300" t="s">
        <v>10127</v>
      </c>
      <c r="D50" s="301" t="s">
        <v>10128</v>
      </c>
      <c r="E50" s="302">
        <v>40</v>
      </c>
      <c r="F50" s="303" t="s">
        <v>10129</v>
      </c>
      <c r="G50" s="299" t="s">
        <v>10215</v>
      </c>
      <c r="H50" s="304" t="s">
        <v>10216</v>
      </c>
      <c r="I50" s="305" t="s">
        <v>10145</v>
      </c>
      <c r="J50" s="305"/>
      <c r="K50" s="306">
        <v>0.81</v>
      </c>
      <c r="L50" s="307">
        <v>1861</v>
      </c>
      <c r="M50" s="307">
        <v>223.32</v>
      </c>
      <c r="N50" s="307">
        <f t="shared" si="2"/>
        <v>1507.41</v>
      </c>
      <c r="O50" s="307">
        <f t="shared" si="4"/>
        <v>1637.68</v>
      </c>
      <c r="P50" s="307">
        <f t="shared" si="5"/>
        <v>0</v>
      </c>
    </row>
    <row r="51" spans="1:16" ht="13.8" customHeight="1" x14ac:dyDescent="0.3">
      <c r="A51" s="298" t="s">
        <v>10126</v>
      </c>
      <c r="B51" s="299"/>
      <c r="C51" s="300" t="s">
        <v>10127</v>
      </c>
      <c r="D51" s="301" t="s">
        <v>10128</v>
      </c>
      <c r="E51" s="302">
        <v>41</v>
      </c>
      <c r="F51" s="303" t="s">
        <v>10129</v>
      </c>
      <c r="G51" s="299" t="s">
        <v>10217</v>
      </c>
      <c r="H51" s="304" t="s">
        <v>10218</v>
      </c>
      <c r="I51" s="305" t="s">
        <v>10145</v>
      </c>
      <c r="J51" s="305"/>
      <c r="K51" s="306">
        <v>1.8</v>
      </c>
      <c r="L51" s="307">
        <v>7800</v>
      </c>
      <c r="M51" s="307">
        <v>936</v>
      </c>
      <c r="N51" s="307">
        <f t="shared" si="2"/>
        <v>14040</v>
      </c>
      <c r="O51" s="307">
        <f t="shared" si="4"/>
        <v>6864</v>
      </c>
      <c r="P51" s="307">
        <f t="shared" si="5"/>
        <v>0</v>
      </c>
    </row>
    <row r="52" spans="1:16" ht="13.8" customHeight="1" x14ac:dyDescent="0.3">
      <c r="A52" s="298" t="s">
        <v>10126</v>
      </c>
      <c r="B52" s="299"/>
      <c r="C52" s="300" t="s">
        <v>10127</v>
      </c>
      <c r="D52" s="301" t="s">
        <v>10128</v>
      </c>
      <c r="E52" s="302">
        <v>42</v>
      </c>
      <c r="F52" s="303" t="s">
        <v>10129</v>
      </c>
      <c r="G52" s="299" t="s">
        <v>10219</v>
      </c>
      <c r="H52" s="304" t="s">
        <v>10220</v>
      </c>
      <c r="I52" s="305" t="s">
        <v>10145</v>
      </c>
      <c r="J52" s="305"/>
      <c r="K52" s="306">
        <v>2.84</v>
      </c>
      <c r="L52" s="307">
        <v>12600</v>
      </c>
      <c r="M52" s="307">
        <v>0</v>
      </c>
      <c r="N52" s="307">
        <f t="shared" si="2"/>
        <v>35784</v>
      </c>
      <c r="O52" s="307">
        <f t="shared" si="4"/>
        <v>12600</v>
      </c>
      <c r="P52" s="307">
        <f t="shared" si="5"/>
        <v>0</v>
      </c>
    </row>
    <row r="53" spans="1:16" ht="13.8" customHeight="1" x14ac:dyDescent="0.3">
      <c r="A53" s="298" t="s">
        <v>10126</v>
      </c>
      <c r="B53" s="299"/>
      <c r="C53" s="300" t="s">
        <v>10127</v>
      </c>
      <c r="D53" s="301" t="s">
        <v>10128</v>
      </c>
      <c r="E53" s="302">
        <v>43</v>
      </c>
      <c r="F53" s="303" t="s">
        <v>10129</v>
      </c>
      <c r="G53" s="299" t="s">
        <v>10221</v>
      </c>
      <c r="H53" s="304" t="s">
        <v>10222</v>
      </c>
      <c r="I53" s="305" t="s">
        <v>10145</v>
      </c>
      <c r="J53" s="305"/>
      <c r="K53" s="306">
        <v>1.33</v>
      </c>
      <c r="L53" s="307">
        <v>300</v>
      </c>
      <c r="M53" s="307">
        <v>36</v>
      </c>
      <c r="N53" s="307">
        <f t="shared" si="2"/>
        <v>399</v>
      </c>
      <c r="O53" s="307">
        <f t="shared" si="4"/>
        <v>264</v>
      </c>
      <c r="P53" s="307">
        <f t="shared" si="5"/>
        <v>0</v>
      </c>
    </row>
    <row r="54" spans="1:16" ht="15.6" customHeight="1" x14ac:dyDescent="0.3">
      <c r="A54" s="298" t="s">
        <v>10126</v>
      </c>
      <c r="B54" s="299"/>
      <c r="C54" s="300" t="s">
        <v>10127</v>
      </c>
      <c r="D54" s="301" t="s">
        <v>10128</v>
      </c>
      <c r="E54" s="302">
        <v>44</v>
      </c>
      <c r="F54" s="303" t="s">
        <v>10129</v>
      </c>
      <c r="G54" s="299" t="s">
        <v>10223</v>
      </c>
      <c r="H54" s="304" t="s">
        <v>10224</v>
      </c>
      <c r="I54" s="305" t="s">
        <v>10225</v>
      </c>
      <c r="J54" s="305"/>
      <c r="K54" s="306">
        <v>120.79</v>
      </c>
      <c r="L54" s="307">
        <v>1023</v>
      </c>
      <c r="M54" s="307">
        <v>122.75999999999999</v>
      </c>
      <c r="N54" s="307">
        <f t="shared" si="2"/>
        <v>123568.17000000001</v>
      </c>
      <c r="O54" s="307">
        <f t="shared" si="4"/>
        <v>900.24</v>
      </c>
      <c r="P54" s="307">
        <f t="shared" si="5"/>
        <v>0</v>
      </c>
    </row>
    <row r="55" spans="1:16" ht="14.4" customHeight="1" x14ac:dyDescent="0.3">
      <c r="A55" s="298" t="s">
        <v>10126</v>
      </c>
      <c r="B55" s="299"/>
      <c r="C55" s="300" t="s">
        <v>10127</v>
      </c>
      <c r="D55" s="301" t="s">
        <v>10128</v>
      </c>
      <c r="E55" s="302">
        <v>45</v>
      </c>
      <c r="F55" s="303" t="s">
        <v>10129</v>
      </c>
      <c r="G55" s="299" t="s">
        <v>10226</v>
      </c>
      <c r="H55" s="304" t="s">
        <v>10227</v>
      </c>
      <c r="I55" s="305" t="s">
        <v>10225</v>
      </c>
      <c r="J55" s="305"/>
      <c r="K55" s="306">
        <v>620.91</v>
      </c>
      <c r="L55" s="307">
        <v>415</v>
      </c>
      <c r="M55" s="307">
        <v>0</v>
      </c>
      <c r="N55" s="307">
        <f t="shared" si="2"/>
        <v>257677.65</v>
      </c>
      <c r="O55" s="307">
        <f t="shared" si="4"/>
        <v>415</v>
      </c>
      <c r="P55" s="307">
        <f t="shared" si="5"/>
        <v>0</v>
      </c>
    </row>
    <row r="56" spans="1:16" ht="16.8" customHeight="1" x14ac:dyDescent="0.3">
      <c r="A56" s="298" t="s">
        <v>10126</v>
      </c>
      <c r="B56" s="299"/>
      <c r="C56" s="300" t="s">
        <v>10127</v>
      </c>
      <c r="D56" s="301" t="s">
        <v>10128</v>
      </c>
      <c r="E56" s="302">
        <v>46</v>
      </c>
      <c r="F56" s="303" t="s">
        <v>10129</v>
      </c>
      <c r="G56" s="299" t="s">
        <v>10228</v>
      </c>
      <c r="H56" s="304" t="s">
        <v>10229</v>
      </c>
      <c r="I56" s="305" t="s">
        <v>10225</v>
      </c>
      <c r="J56" s="305"/>
      <c r="K56" s="306">
        <v>3174.65</v>
      </c>
      <c r="L56" s="307">
        <v>1</v>
      </c>
      <c r="M56" s="307">
        <v>0</v>
      </c>
      <c r="N56" s="307">
        <f t="shared" si="2"/>
        <v>3174.65</v>
      </c>
      <c r="O56" s="307">
        <f t="shared" si="4"/>
        <v>1</v>
      </c>
      <c r="P56" s="307">
        <f t="shared" si="5"/>
        <v>0</v>
      </c>
    </row>
    <row r="57" spans="1:16" ht="13.8" customHeight="1" x14ac:dyDescent="0.3">
      <c r="A57" s="298" t="s">
        <v>10126</v>
      </c>
      <c r="B57" s="299"/>
      <c r="C57" s="300" t="s">
        <v>10127</v>
      </c>
      <c r="D57" s="301" t="s">
        <v>10128</v>
      </c>
      <c r="E57" s="302">
        <v>47</v>
      </c>
      <c r="F57" s="303" t="s">
        <v>10129</v>
      </c>
      <c r="G57" s="299" t="s">
        <v>10230</v>
      </c>
      <c r="H57" s="304" t="s">
        <v>10231</v>
      </c>
      <c r="I57" s="305" t="s">
        <v>10145</v>
      </c>
      <c r="J57" s="305"/>
      <c r="K57" s="306">
        <v>1.39</v>
      </c>
      <c r="L57" s="307">
        <v>2161</v>
      </c>
      <c r="M57" s="307">
        <v>259.32</v>
      </c>
      <c r="N57" s="307">
        <f t="shared" si="2"/>
        <v>3003.79</v>
      </c>
      <c r="O57" s="307">
        <f t="shared" si="4"/>
        <v>1901.68</v>
      </c>
      <c r="P57" s="307">
        <f t="shared" si="5"/>
        <v>0</v>
      </c>
    </row>
    <row r="58" spans="1:16" ht="13.8" customHeight="1" x14ac:dyDescent="0.3">
      <c r="A58" s="298" t="s">
        <v>10126</v>
      </c>
      <c r="B58" s="299"/>
      <c r="C58" s="300" t="s">
        <v>10127</v>
      </c>
      <c r="D58" s="301" t="s">
        <v>10128</v>
      </c>
      <c r="E58" s="302">
        <v>48</v>
      </c>
      <c r="F58" s="303" t="s">
        <v>10129</v>
      </c>
      <c r="G58" s="299" t="s">
        <v>10232</v>
      </c>
      <c r="H58" s="304" t="s">
        <v>10233</v>
      </c>
      <c r="I58" s="305" t="s">
        <v>10174</v>
      </c>
      <c r="J58" s="305"/>
      <c r="K58" s="306">
        <v>14.45</v>
      </c>
      <c r="L58" s="307">
        <v>14021.7</v>
      </c>
      <c r="M58" s="307">
        <v>1682.604</v>
      </c>
      <c r="N58" s="307">
        <f t="shared" si="2"/>
        <v>202613.565</v>
      </c>
      <c r="O58" s="307">
        <f t="shared" si="4"/>
        <v>12339.096000000001</v>
      </c>
      <c r="P58" s="307">
        <f t="shared" si="5"/>
        <v>0</v>
      </c>
    </row>
    <row r="59" spans="1:16" ht="13.8" customHeight="1" x14ac:dyDescent="0.3">
      <c r="A59" s="298" t="s">
        <v>10126</v>
      </c>
      <c r="B59" s="299"/>
      <c r="C59" s="300" t="s">
        <v>10127</v>
      </c>
      <c r="D59" s="301" t="s">
        <v>10128</v>
      </c>
      <c r="E59" s="302">
        <v>49</v>
      </c>
      <c r="F59" s="303" t="s">
        <v>10129</v>
      </c>
      <c r="G59" s="299" t="s">
        <v>10234</v>
      </c>
      <c r="H59" s="304" t="s">
        <v>10235</v>
      </c>
      <c r="I59" s="305" t="s">
        <v>10174</v>
      </c>
      <c r="J59" s="305"/>
      <c r="K59" s="306">
        <v>5.75</v>
      </c>
      <c r="L59" s="307">
        <v>14021.7</v>
      </c>
      <c r="M59" s="307">
        <v>1682.604</v>
      </c>
      <c r="N59" s="307">
        <f t="shared" si="2"/>
        <v>80624.775000000009</v>
      </c>
      <c r="O59" s="307">
        <f t="shared" si="4"/>
        <v>12339.096000000001</v>
      </c>
      <c r="P59" s="307">
        <f t="shared" si="5"/>
        <v>0</v>
      </c>
    </row>
    <row r="60" spans="1:16" ht="13.8" customHeight="1" x14ac:dyDescent="0.3">
      <c r="A60" s="298" t="s">
        <v>10126</v>
      </c>
      <c r="B60" s="299"/>
      <c r="C60" s="300" t="s">
        <v>10127</v>
      </c>
      <c r="D60" s="301" t="s">
        <v>10128</v>
      </c>
      <c r="E60" s="302">
        <v>50</v>
      </c>
      <c r="F60" s="303" t="s">
        <v>10129</v>
      </c>
      <c r="G60" s="299" t="s">
        <v>10236</v>
      </c>
      <c r="H60" s="304" t="s">
        <v>10237</v>
      </c>
      <c r="I60" s="305" t="s">
        <v>10174</v>
      </c>
      <c r="J60" s="305"/>
      <c r="K60" s="306">
        <v>2.09</v>
      </c>
      <c r="L60" s="307">
        <v>57703.55</v>
      </c>
      <c r="M60" s="307">
        <v>6924.4260000000004</v>
      </c>
      <c r="N60" s="307">
        <f t="shared" si="2"/>
        <v>120600.4195</v>
      </c>
      <c r="O60" s="307">
        <f t="shared" si="4"/>
        <v>50779.124000000003</v>
      </c>
      <c r="P60" s="307">
        <f t="shared" si="5"/>
        <v>0</v>
      </c>
    </row>
    <row r="61" spans="1:16" ht="13.8" customHeight="1" x14ac:dyDescent="0.3">
      <c r="A61" s="298" t="s">
        <v>10126</v>
      </c>
      <c r="B61" s="299"/>
      <c r="C61" s="300" t="s">
        <v>10127</v>
      </c>
      <c r="D61" s="301" t="s">
        <v>10128</v>
      </c>
      <c r="E61" s="302">
        <v>51</v>
      </c>
      <c r="F61" s="303" t="s">
        <v>10129</v>
      </c>
      <c r="G61" s="299" t="s">
        <v>10238</v>
      </c>
      <c r="H61" s="304" t="s">
        <v>10239</v>
      </c>
      <c r="I61" s="305" t="s">
        <v>10174</v>
      </c>
      <c r="J61" s="305"/>
      <c r="K61" s="306">
        <v>8.5</v>
      </c>
      <c r="L61" s="307">
        <v>1357.72</v>
      </c>
      <c r="M61" s="307">
        <v>162.9264</v>
      </c>
      <c r="N61" s="307">
        <f t="shared" si="2"/>
        <v>11540.62</v>
      </c>
      <c r="O61" s="307">
        <f t="shared" si="4"/>
        <v>1194.7936</v>
      </c>
      <c r="P61" s="307">
        <f t="shared" si="5"/>
        <v>0</v>
      </c>
    </row>
    <row r="62" spans="1:16" ht="13.8" customHeight="1" x14ac:dyDescent="0.3">
      <c r="A62" s="334" t="s">
        <v>9845</v>
      </c>
      <c r="B62" s="334"/>
      <c r="C62" s="334"/>
      <c r="D62" s="334"/>
      <c r="E62" s="334"/>
      <c r="F62" s="334"/>
      <c r="G62" s="334"/>
      <c r="H62" s="334"/>
      <c r="I62" s="334"/>
      <c r="J62" s="334"/>
      <c r="K62" s="334"/>
      <c r="L62" s="334"/>
      <c r="M62" s="335"/>
      <c r="N62" s="310">
        <f>SUM(N11:N61)</f>
        <v>5132055.6095000012</v>
      </c>
      <c r="O62" s="311"/>
      <c r="P62" s="311"/>
    </row>
  </sheetData>
  <mergeCells count="21">
    <mergeCell ref="H7:H10"/>
    <mergeCell ref="I7:I10"/>
    <mergeCell ref="J7:J8"/>
    <mergeCell ref="K7:K8"/>
    <mergeCell ref="L7:M7"/>
    <mergeCell ref="N7:N8"/>
    <mergeCell ref="F7:F10"/>
    <mergeCell ref="G7:G10"/>
    <mergeCell ref="A62:M62"/>
    <mergeCell ref="O7:O8"/>
    <mergeCell ref="P7:P8"/>
    <mergeCell ref="A7:A10"/>
    <mergeCell ref="B7:B10"/>
    <mergeCell ref="C7:C10"/>
    <mergeCell ref="D7:D10"/>
    <mergeCell ref="E7:E10"/>
    <mergeCell ref="A4:P4"/>
    <mergeCell ref="A5:I5"/>
    <mergeCell ref="K5:N5"/>
    <mergeCell ref="O5:P5"/>
    <mergeCell ref="A6:P6"/>
  </mergeCells>
  <dataValidations count="1">
    <dataValidation allowBlank="1" showInputMessage="1" showErrorMessage="1" prompt="Kategorizáciu položiek výkaz-výmer do jednotlivých skupín podľa číselníka CPA je prijímateľ povinný vykonať vtedy, ak použije metódu indexácie založenú na indexovaní cien určených stavebných komodít. Inak kategorizácia nie je potrebná." sqref="J7:J8"/>
  </dataValidations>
  <pageMargins left="0.19685039370078741" right="0.19685039370078741" top="0.59055118110236227" bottom="0.19685039370078741" header="0.31496062992125984" footer="0.31496062992125984"/>
  <pageSetup paperSize="9" scale="70" orientation="landscape" r:id="rId1"/>
  <headerFooter>
    <oddHeader>&amp;RPríloha č. 1 - Metodika pre indexáciu - index pre vybrané druhy komodít</oddHeader>
  </headerFooter>
  <rowBreaks count="1" manualBreakCount="1">
    <brk id="32"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215"/>
  <sheetViews>
    <sheetView view="pageBreakPreview" zoomScale="40" zoomScaleNormal="70" zoomScaleSheetLayoutView="40" workbookViewId="0">
      <pane ySplit="11" topLeftCell="A12" activePane="bottomLeft" state="frozen"/>
      <selection pane="bottomLeft" sqref="A1:BB1"/>
    </sheetView>
  </sheetViews>
  <sheetFormatPr defaultColWidth="9.109375" defaultRowHeight="13.2" x14ac:dyDescent="0.25"/>
  <cols>
    <col min="1" max="1" width="26.6640625" style="43" bestFit="1" customWidth="1"/>
    <col min="2" max="2" width="22.88671875" style="54" customWidth="1"/>
    <col min="3" max="4" width="9.109375" style="54"/>
    <col min="5" max="5" width="13.77734375" style="54" customWidth="1"/>
    <col min="6" max="6" width="15.33203125" style="54" customWidth="1"/>
    <col min="7" max="10" width="14.21875" style="54" customWidth="1"/>
    <col min="11" max="15" width="9.109375" style="54"/>
    <col min="16" max="19" width="14.21875" style="54" customWidth="1"/>
    <col min="20" max="21" width="9.109375" style="54"/>
    <col min="22" max="22" width="10.33203125" style="54" bestFit="1" customWidth="1"/>
    <col min="23" max="23" width="14.109375" style="54" bestFit="1" customWidth="1"/>
    <col min="24" max="24" width="13.5546875" style="54" bestFit="1" customWidth="1"/>
    <col min="25" max="25" width="18.109375" style="201" bestFit="1" customWidth="1"/>
    <col min="26" max="32" width="9.109375" style="54"/>
    <col min="33" max="33" width="9.109375" style="201"/>
    <col min="34" max="38" width="9.109375" style="54"/>
    <col min="39" max="39" width="9.109375" style="201"/>
    <col min="40" max="41" width="9.109375" style="54"/>
    <col min="42" max="42" width="10.33203125" style="54" bestFit="1" customWidth="1"/>
    <col min="43" max="45" width="12.33203125" style="54" customWidth="1"/>
    <col min="46" max="54" width="9.109375" style="54"/>
    <col min="55" max="55" width="10.6640625" style="54" bestFit="1" customWidth="1"/>
    <col min="56" max="56" width="14.44140625" style="54" bestFit="1" customWidth="1"/>
    <col min="57" max="57" width="13.88671875" style="54" bestFit="1" customWidth="1"/>
    <col min="58" max="58" width="18.6640625" style="201" bestFit="1" customWidth="1"/>
    <col min="59" max="61" width="9.109375" style="43"/>
    <col min="62" max="62" width="20.5546875" style="43" bestFit="1" customWidth="1"/>
    <col min="63" max="16384" width="9.109375" style="43"/>
  </cols>
  <sheetData>
    <row r="1" spans="1:62" ht="18" x14ac:dyDescent="0.25">
      <c r="A1" s="338" t="s">
        <v>9855</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c r="AP1" s="338"/>
      <c r="AQ1" s="338"/>
      <c r="AR1" s="338"/>
      <c r="AS1" s="338"/>
      <c r="AT1" s="338"/>
      <c r="AU1" s="338"/>
      <c r="AV1" s="338"/>
      <c r="AW1" s="338"/>
      <c r="AX1" s="338"/>
      <c r="AY1" s="338"/>
      <c r="AZ1" s="338"/>
      <c r="BA1" s="338"/>
      <c r="BB1" s="338"/>
      <c r="BC1" s="187"/>
      <c r="BD1" s="187"/>
      <c r="BE1" s="187"/>
      <c r="BF1" s="191"/>
    </row>
    <row r="2" spans="1:62" s="168" customFormat="1" ht="15.6" x14ac:dyDescent="0.25">
      <c r="B2" s="167"/>
      <c r="C2" s="347" t="s">
        <v>9873</v>
      </c>
      <c r="D2" s="347"/>
      <c r="E2" s="347"/>
      <c r="F2" s="347"/>
      <c r="G2" s="169"/>
      <c r="H2" s="169"/>
      <c r="I2" s="169"/>
      <c r="J2" s="169"/>
      <c r="K2" s="348" t="s">
        <v>9874</v>
      </c>
      <c r="L2" s="348"/>
      <c r="M2" s="348"/>
      <c r="N2" s="348"/>
      <c r="O2" s="348"/>
      <c r="P2" s="174"/>
      <c r="Q2" s="174"/>
      <c r="R2" s="174"/>
      <c r="S2" s="174"/>
      <c r="T2" s="349" t="s">
        <v>9876</v>
      </c>
      <c r="U2" s="349"/>
      <c r="V2" s="183"/>
      <c r="W2" s="183"/>
      <c r="X2" s="183"/>
      <c r="Y2" s="236"/>
      <c r="Z2" s="350" t="s">
        <v>9877</v>
      </c>
      <c r="AA2" s="350"/>
      <c r="AB2" s="350"/>
      <c r="AC2" s="350"/>
      <c r="AD2" s="184"/>
      <c r="AE2" s="184"/>
      <c r="AF2" s="184"/>
      <c r="AG2" s="226"/>
      <c r="AH2" s="351" t="s">
        <v>9878</v>
      </c>
      <c r="AI2" s="351"/>
      <c r="AJ2" s="185"/>
      <c r="AK2" s="185"/>
      <c r="AL2" s="185"/>
      <c r="AM2" s="216"/>
      <c r="AN2" s="352" t="s">
        <v>9875</v>
      </c>
      <c r="AO2" s="352"/>
      <c r="AP2" s="186"/>
      <c r="AQ2" s="186"/>
      <c r="AR2" s="186"/>
      <c r="AS2" s="186"/>
      <c r="AT2" s="339" t="s">
        <v>9879</v>
      </c>
      <c r="AU2" s="339"/>
      <c r="AV2" s="339"/>
      <c r="AW2" s="339"/>
      <c r="AX2" s="339"/>
      <c r="AY2" s="339"/>
      <c r="AZ2" s="339"/>
      <c r="BA2" s="339"/>
      <c r="BB2" s="339"/>
      <c r="BC2" s="188"/>
      <c r="BD2" s="188"/>
      <c r="BE2" s="188"/>
      <c r="BF2" s="192"/>
      <c r="BJ2" s="43"/>
    </row>
    <row r="3" spans="1:62" ht="28.8" x14ac:dyDescent="0.25">
      <c r="B3" s="107"/>
      <c r="C3" s="170" t="s">
        <v>9856</v>
      </c>
      <c r="D3" s="170" t="s">
        <v>9857</v>
      </c>
      <c r="E3" s="170" t="s">
        <v>10074</v>
      </c>
      <c r="F3" s="170" t="s">
        <v>10075</v>
      </c>
      <c r="G3" s="170" t="s">
        <v>10078</v>
      </c>
      <c r="H3" s="170" t="s">
        <v>10079</v>
      </c>
      <c r="I3" s="170" t="s">
        <v>10080</v>
      </c>
      <c r="J3" s="170" t="s">
        <v>10081</v>
      </c>
      <c r="K3" s="47" t="s">
        <v>9858</v>
      </c>
      <c r="L3" s="47" t="s">
        <v>9859</v>
      </c>
      <c r="M3" s="47" t="s">
        <v>9860</v>
      </c>
      <c r="N3" s="340" t="s">
        <v>9880</v>
      </c>
      <c r="O3" s="340"/>
      <c r="P3" s="175" t="s">
        <v>10078</v>
      </c>
      <c r="Q3" s="175" t="s">
        <v>10079</v>
      </c>
      <c r="R3" s="175" t="s">
        <v>10080</v>
      </c>
      <c r="S3" s="175" t="s">
        <v>10081</v>
      </c>
      <c r="T3" s="70" t="s">
        <v>9861</v>
      </c>
      <c r="U3" s="117" t="s">
        <v>9880</v>
      </c>
      <c r="V3" s="117" t="s">
        <v>10078</v>
      </c>
      <c r="W3" s="117" t="s">
        <v>10079</v>
      </c>
      <c r="X3" s="117" t="s">
        <v>10080</v>
      </c>
      <c r="Y3" s="237" t="s">
        <v>10081</v>
      </c>
      <c r="Z3" s="60" t="s">
        <v>9862</v>
      </c>
      <c r="AA3" s="60" t="s">
        <v>9863</v>
      </c>
      <c r="AB3" s="353" t="s">
        <v>9880</v>
      </c>
      <c r="AC3" s="353"/>
      <c r="AD3" s="120" t="s">
        <v>10078</v>
      </c>
      <c r="AE3" s="120" t="s">
        <v>10079</v>
      </c>
      <c r="AF3" s="120" t="s">
        <v>10080</v>
      </c>
      <c r="AG3" s="227" t="s">
        <v>10081</v>
      </c>
      <c r="AH3" s="65" t="s">
        <v>9864</v>
      </c>
      <c r="AI3" s="125" t="s">
        <v>9880</v>
      </c>
      <c r="AJ3" s="125" t="s">
        <v>10078</v>
      </c>
      <c r="AK3" s="125" t="s">
        <v>10079</v>
      </c>
      <c r="AL3" s="125" t="s">
        <v>10080</v>
      </c>
      <c r="AM3" s="217" t="s">
        <v>10081</v>
      </c>
      <c r="AN3" s="130" t="s">
        <v>9865</v>
      </c>
      <c r="AO3" s="131" t="s">
        <v>9880</v>
      </c>
      <c r="AP3" s="131" t="s">
        <v>10078</v>
      </c>
      <c r="AQ3" s="131" t="s">
        <v>10079</v>
      </c>
      <c r="AR3" s="131" t="s">
        <v>10080</v>
      </c>
      <c r="AS3" s="131" t="s">
        <v>10081</v>
      </c>
      <c r="AT3" s="55" t="s">
        <v>9866</v>
      </c>
      <c r="AU3" s="55" t="s">
        <v>9867</v>
      </c>
      <c r="AV3" s="55" t="s">
        <v>9868</v>
      </c>
      <c r="AW3" s="55" t="s">
        <v>9869</v>
      </c>
      <c r="AX3" s="55" t="s">
        <v>9870</v>
      </c>
      <c r="AY3" s="55" t="s">
        <v>9871</v>
      </c>
      <c r="AZ3" s="55" t="s">
        <v>9872</v>
      </c>
      <c r="BA3" s="341" t="s">
        <v>9880</v>
      </c>
      <c r="BB3" s="341"/>
      <c r="BC3" s="189" t="s">
        <v>10078</v>
      </c>
      <c r="BD3" s="189" t="s">
        <v>10079</v>
      </c>
      <c r="BE3" s="189" t="s">
        <v>10080</v>
      </c>
      <c r="BF3" s="193" t="s">
        <v>10081</v>
      </c>
    </row>
    <row r="4" spans="1:62" ht="14.4" x14ac:dyDescent="0.25">
      <c r="C4" s="86"/>
      <c r="D4" s="86"/>
      <c r="E4" s="145" t="s">
        <v>9873</v>
      </c>
      <c r="F4" s="88"/>
      <c r="G4" s="88"/>
      <c r="H4" s="88"/>
      <c r="I4" s="88"/>
      <c r="J4" s="88"/>
      <c r="K4" s="77"/>
      <c r="L4" s="77"/>
      <c r="M4" s="77"/>
      <c r="N4" s="77" t="s">
        <v>9874</v>
      </c>
      <c r="O4" s="51"/>
      <c r="P4" s="51"/>
      <c r="Q4" s="51"/>
      <c r="R4" s="51"/>
      <c r="S4" s="51"/>
      <c r="T4" s="118" t="s">
        <v>9876</v>
      </c>
      <c r="U4" s="74"/>
      <c r="V4" s="74"/>
      <c r="W4" s="74"/>
      <c r="X4" s="74"/>
      <c r="Y4" s="238"/>
      <c r="Z4" s="121"/>
      <c r="AA4" s="64"/>
      <c r="AB4" s="121" t="s">
        <v>9877</v>
      </c>
      <c r="AC4" s="64"/>
      <c r="AD4" s="64"/>
      <c r="AE4" s="64"/>
      <c r="AF4" s="64"/>
      <c r="AG4" s="228"/>
      <c r="AH4" s="142" t="s">
        <v>9878</v>
      </c>
      <c r="AI4" s="69"/>
      <c r="AJ4" s="69"/>
      <c r="AK4" s="69"/>
      <c r="AL4" s="69"/>
      <c r="AM4" s="218"/>
      <c r="AN4" s="141" t="s">
        <v>9875</v>
      </c>
      <c r="AO4" s="133"/>
      <c r="AP4" s="133"/>
      <c r="AQ4" s="133"/>
      <c r="AR4" s="133"/>
      <c r="AS4" s="133"/>
      <c r="AT4" s="126"/>
      <c r="AU4" s="126"/>
      <c r="AV4" s="126"/>
      <c r="AW4" s="126"/>
      <c r="AX4" s="126"/>
      <c r="AY4" s="126"/>
      <c r="AZ4" s="126"/>
      <c r="BA4" s="143" t="s">
        <v>9879</v>
      </c>
      <c r="BB4" s="59"/>
      <c r="BC4" s="59"/>
      <c r="BD4" s="59"/>
      <c r="BE4" s="59"/>
      <c r="BF4" s="194"/>
    </row>
    <row r="5" spans="1:62" ht="14.4" x14ac:dyDescent="0.25">
      <c r="C5" s="86"/>
      <c r="D5" s="86"/>
      <c r="E5" s="86">
        <v>4</v>
      </c>
      <c r="F5" s="88"/>
      <c r="G5" s="88"/>
      <c r="H5" s="88"/>
      <c r="I5" s="88"/>
      <c r="J5" s="88"/>
      <c r="K5" s="77"/>
      <c r="L5" s="77"/>
      <c r="M5" s="77"/>
      <c r="N5" s="77">
        <v>13</v>
      </c>
      <c r="O5" s="51"/>
      <c r="P5" s="51"/>
      <c r="Q5" s="51"/>
      <c r="R5" s="51"/>
      <c r="S5" s="51"/>
      <c r="T5" s="118">
        <v>19</v>
      </c>
      <c r="U5" s="74"/>
      <c r="V5" s="74"/>
      <c r="W5" s="74"/>
      <c r="X5" s="74"/>
      <c r="Y5" s="238"/>
      <c r="Z5" s="121"/>
      <c r="AA5" s="64"/>
      <c r="AB5" s="121">
        <v>27</v>
      </c>
      <c r="AC5" s="64"/>
      <c r="AD5" s="64"/>
      <c r="AE5" s="64"/>
      <c r="AF5" s="64"/>
      <c r="AG5" s="228"/>
      <c r="AH5" s="78">
        <v>33</v>
      </c>
      <c r="AI5" s="69"/>
      <c r="AJ5" s="69"/>
      <c r="AK5" s="69"/>
      <c r="AL5" s="69"/>
      <c r="AM5" s="218"/>
      <c r="AN5" s="132">
        <v>39</v>
      </c>
      <c r="AO5" s="133"/>
      <c r="AP5" s="133"/>
      <c r="AQ5" s="133"/>
      <c r="AR5" s="133"/>
      <c r="AS5" s="133"/>
      <c r="AT5" s="126"/>
      <c r="AU5" s="126"/>
      <c r="AV5" s="126"/>
      <c r="AW5" s="126"/>
      <c r="AX5" s="126"/>
      <c r="AY5" s="126"/>
      <c r="AZ5" s="126"/>
      <c r="BA5" s="143">
        <v>52</v>
      </c>
      <c r="BB5" s="59"/>
      <c r="BC5" s="59"/>
      <c r="BD5" s="59"/>
      <c r="BE5" s="59"/>
      <c r="BF5" s="194"/>
    </row>
    <row r="6" spans="1:62" ht="14.4" hidden="1" x14ac:dyDescent="0.25">
      <c r="B6" s="108" t="s">
        <v>9881</v>
      </c>
      <c r="C6" s="86"/>
      <c r="D6" s="86"/>
      <c r="E6" s="110">
        <f>E7+E8</f>
        <v>1.2681006316187758E-2</v>
      </c>
      <c r="F6" s="88"/>
      <c r="G6" s="88"/>
      <c r="H6" s="88"/>
      <c r="I6" s="88"/>
      <c r="J6" s="88"/>
      <c r="K6" s="77"/>
      <c r="L6" s="77"/>
      <c r="M6" s="77"/>
      <c r="N6" s="94">
        <f>N7+N8</f>
        <v>2.2195660700285912E-2</v>
      </c>
      <c r="O6" s="51"/>
      <c r="P6" s="51"/>
      <c r="Q6" s="51"/>
      <c r="R6" s="51"/>
      <c r="S6" s="51"/>
      <c r="T6" s="97">
        <f>T7+T8</f>
        <v>4.2288709265611846E-2</v>
      </c>
      <c r="U6" s="74"/>
      <c r="V6" s="74"/>
      <c r="W6" s="74"/>
      <c r="X6" s="74"/>
      <c r="Y6" s="238"/>
      <c r="Z6" s="121"/>
      <c r="AA6" s="64"/>
      <c r="AB6" s="122">
        <f>AB7+AB8</f>
        <v>1.2518636239803505E-2</v>
      </c>
      <c r="AC6" s="64"/>
      <c r="AD6" s="64"/>
      <c r="AE6" s="64"/>
      <c r="AF6" s="64"/>
      <c r="AG6" s="228"/>
      <c r="AH6" s="103">
        <f>AH7+AH8</f>
        <v>1.5277501997526446E-2</v>
      </c>
      <c r="AI6" s="69"/>
      <c r="AJ6" s="69"/>
      <c r="AK6" s="69"/>
      <c r="AL6" s="69"/>
      <c r="AM6" s="218"/>
      <c r="AN6" s="100">
        <f>AN7+AN8</f>
        <v>1.3720942437367758E-2</v>
      </c>
      <c r="AO6" s="133"/>
      <c r="AP6" s="133"/>
      <c r="AQ6" s="133"/>
      <c r="AR6" s="133"/>
      <c r="AS6" s="133"/>
      <c r="AT6" s="126"/>
      <c r="AU6" s="126"/>
      <c r="AV6" s="126"/>
      <c r="AW6" s="126"/>
      <c r="AX6" s="126"/>
      <c r="AY6" s="126"/>
      <c r="AZ6" s="126"/>
      <c r="BA6" s="95">
        <f>BA7+BA8</f>
        <v>1.2938075870673348E-2</v>
      </c>
      <c r="BB6" s="59"/>
      <c r="BC6" s="59"/>
      <c r="BD6" s="59"/>
      <c r="BE6" s="59"/>
      <c r="BF6" s="194"/>
    </row>
    <row r="7" spans="1:62" ht="14.4" hidden="1" x14ac:dyDescent="0.25">
      <c r="B7" s="108" t="s">
        <v>9883</v>
      </c>
      <c r="C7" s="342"/>
      <c r="D7" s="343"/>
      <c r="E7" s="89">
        <f>STDEV(F13:F155)</f>
        <v>1.218634890928507E-2</v>
      </c>
      <c r="F7" s="152"/>
      <c r="G7" s="152"/>
      <c r="H7" s="152"/>
      <c r="I7" s="152"/>
      <c r="J7" s="152"/>
      <c r="K7" s="344"/>
      <c r="L7" s="345"/>
      <c r="M7" s="345"/>
      <c r="N7" s="93">
        <f>STDEV(O13:O155)</f>
        <v>2.1576582715447622E-2</v>
      </c>
      <c r="O7" s="51"/>
      <c r="P7" s="176"/>
      <c r="Q7" s="176"/>
      <c r="R7" s="176"/>
      <c r="S7" s="176"/>
      <c r="T7" s="98">
        <f>STDEV(U13:U155)</f>
        <v>3.9299675186159344E-2</v>
      </c>
      <c r="U7" s="74"/>
      <c r="V7" s="74"/>
      <c r="W7" s="74"/>
      <c r="X7" s="74"/>
      <c r="Y7" s="238"/>
      <c r="Z7" s="123"/>
      <c r="AA7" s="64"/>
      <c r="AB7" s="81">
        <f>STDEV(AC13:AC155)</f>
        <v>1.1565653350948913E-2</v>
      </c>
      <c r="AC7" s="64"/>
      <c r="AD7" s="64"/>
      <c r="AE7" s="64"/>
      <c r="AF7" s="64"/>
      <c r="AG7" s="228"/>
      <c r="AH7" s="83">
        <f>STDEV(AI13:AI155)</f>
        <v>1.6308485812573738E-2</v>
      </c>
      <c r="AI7" s="69"/>
      <c r="AJ7" s="69"/>
      <c r="AK7" s="69"/>
      <c r="AL7" s="69"/>
      <c r="AM7" s="218"/>
      <c r="AN7" s="101">
        <f>STDEV(AO13:AO155)</f>
        <v>1.3589231044252128E-2</v>
      </c>
      <c r="AO7" s="133"/>
      <c r="AP7" s="133"/>
      <c r="AQ7" s="133"/>
      <c r="AR7" s="133"/>
      <c r="AS7" s="133"/>
      <c r="AT7" s="346"/>
      <c r="AU7" s="346"/>
      <c r="AV7" s="346"/>
      <c r="AW7" s="346"/>
      <c r="AX7" s="346"/>
      <c r="AY7" s="346"/>
      <c r="AZ7" s="346"/>
      <c r="BA7" s="84">
        <f>STDEV(BB13:BB155)</f>
        <v>1.2272177312624798E-2</v>
      </c>
      <c r="BB7" s="59"/>
      <c r="BC7" s="59"/>
      <c r="BD7" s="59"/>
      <c r="BE7" s="59"/>
      <c r="BF7" s="194"/>
    </row>
    <row r="8" spans="1:62" ht="14.4" hidden="1" x14ac:dyDescent="0.25">
      <c r="B8" s="108" t="s">
        <v>9882</v>
      </c>
      <c r="C8" s="111"/>
      <c r="D8" s="112"/>
      <c r="E8" s="89">
        <f>AVERAGE(F13:F155)-1</f>
        <v>4.9465740690268767E-4</v>
      </c>
      <c r="F8" s="152"/>
      <c r="G8" s="152"/>
      <c r="H8" s="152"/>
      <c r="I8" s="152"/>
      <c r="J8" s="152"/>
      <c r="K8" s="85"/>
      <c r="L8" s="79"/>
      <c r="M8" s="79"/>
      <c r="N8" s="93">
        <f>AVERAGE(O13:O155)-1</f>
        <v>6.1907798483828991E-4</v>
      </c>
      <c r="O8" s="51"/>
      <c r="P8" s="176"/>
      <c r="Q8" s="176"/>
      <c r="R8" s="176"/>
      <c r="S8" s="176"/>
      <c r="T8" s="98">
        <f>AVERAGE(U13:U155)-1</f>
        <v>2.9890340794525017E-3</v>
      </c>
      <c r="U8" s="74"/>
      <c r="V8" s="74"/>
      <c r="W8" s="74"/>
      <c r="X8" s="74"/>
      <c r="Y8" s="238"/>
      <c r="Z8" s="123"/>
      <c r="AA8" s="64"/>
      <c r="AB8" s="81">
        <f>AVERAGE(AC13:AC155)-1</f>
        <v>9.5298288885459215E-4</v>
      </c>
      <c r="AC8" s="64"/>
      <c r="AD8" s="64"/>
      <c r="AE8" s="64"/>
      <c r="AF8" s="64"/>
      <c r="AG8" s="228"/>
      <c r="AH8" s="83">
        <f>AVERAGE(AI13:AI155)-1</f>
        <v>-1.0309838150472928E-3</v>
      </c>
      <c r="AI8" s="69"/>
      <c r="AJ8" s="69"/>
      <c r="AK8" s="69"/>
      <c r="AL8" s="69"/>
      <c r="AM8" s="218"/>
      <c r="AN8" s="101">
        <f>AVERAGE(AO13:AO155)-1</f>
        <v>1.3171139311562996E-4</v>
      </c>
      <c r="AO8" s="133"/>
      <c r="AP8" s="133"/>
      <c r="AQ8" s="133"/>
      <c r="AR8" s="133"/>
      <c r="AS8" s="133"/>
      <c r="AT8" s="127"/>
      <c r="AU8" s="127"/>
      <c r="AV8" s="127"/>
      <c r="AW8" s="127"/>
      <c r="AX8" s="127"/>
      <c r="AY8" s="127"/>
      <c r="AZ8" s="127"/>
      <c r="BA8" s="84">
        <f>AVERAGE(BB13:BB155)-1</f>
        <v>6.6589855804854992E-4</v>
      </c>
      <c r="BB8" s="59"/>
      <c r="BC8" s="59"/>
      <c r="BD8" s="59"/>
      <c r="BE8" s="59"/>
      <c r="BF8" s="194"/>
    </row>
    <row r="9" spans="1:62" ht="14.4" hidden="1" x14ac:dyDescent="0.25">
      <c r="B9" s="108" t="s">
        <v>9884</v>
      </c>
      <c r="C9" s="111"/>
      <c r="D9" s="112"/>
      <c r="E9" s="87">
        <f>AVERAGE(E12:E155)</f>
        <v>110.3819444444444</v>
      </c>
      <c r="F9" s="88"/>
      <c r="G9" s="88"/>
      <c r="H9" s="88"/>
      <c r="I9" s="88"/>
      <c r="J9" s="88"/>
      <c r="K9" s="85"/>
      <c r="L9" s="79"/>
      <c r="M9" s="79"/>
      <c r="N9" s="92">
        <f>AVERAGE(N12:N155)</f>
        <v>99.281944444444463</v>
      </c>
      <c r="O9" s="51"/>
      <c r="P9" s="51"/>
      <c r="Q9" s="51"/>
      <c r="R9" s="51"/>
      <c r="S9" s="51"/>
      <c r="T9" s="99">
        <f>AVERAGE(T12:T155)</f>
        <v>110.52361111111108</v>
      </c>
      <c r="U9" s="74"/>
      <c r="V9" s="74"/>
      <c r="W9" s="74"/>
      <c r="X9" s="74"/>
      <c r="Y9" s="238"/>
      <c r="Z9" s="123"/>
      <c r="AA9" s="64"/>
      <c r="AB9" s="80">
        <f>AVERAGE(AB12:AB155)</f>
        <v>102.13888888888883</v>
      </c>
      <c r="AC9" s="64"/>
      <c r="AD9" s="64"/>
      <c r="AE9" s="64"/>
      <c r="AF9" s="64"/>
      <c r="AG9" s="228"/>
      <c r="AH9" s="82">
        <f>AVERAGE(AH12:AH155)</f>
        <v>94.890972222222217</v>
      </c>
      <c r="AI9" s="69"/>
      <c r="AJ9" s="69"/>
      <c r="AK9" s="69"/>
      <c r="AL9" s="69"/>
      <c r="AM9" s="218"/>
      <c r="AN9" s="102">
        <f>AVERAGE(AN12:AN155)</f>
        <v>105.69861111111112</v>
      </c>
      <c r="AO9" s="133"/>
      <c r="AP9" s="133"/>
      <c r="AQ9" s="133"/>
      <c r="AR9" s="133"/>
      <c r="AS9" s="133"/>
      <c r="AT9" s="127"/>
      <c r="AU9" s="127"/>
      <c r="AV9" s="127"/>
      <c r="AW9" s="127"/>
      <c r="AX9" s="127"/>
      <c r="AY9" s="127"/>
      <c r="AZ9" s="127"/>
      <c r="BA9" s="96">
        <f>AVERAGE(BA12:BA155)</f>
        <v>104.95436507936512</v>
      </c>
      <c r="BB9" s="59"/>
      <c r="BC9" s="59"/>
      <c r="BD9" s="59"/>
      <c r="BE9" s="59"/>
      <c r="BF9" s="194"/>
    </row>
    <row r="10" spans="1:62" ht="14.4" hidden="1" x14ac:dyDescent="0.25">
      <c r="B10" s="108" t="s">
        <v>9885</v>
      </c>
      <c r="C10" s="111"/>
      <c r="D10" s="112"/>
      <c r="E10" s="87">
        <f>AVERAGE(E156:E167)</f>
        <v>117.57083333333331</v>
      </c>
      <c r="F10" s="87"/>
      <c r="G10" s="87"/>
      <c r="H10" s="87"/>
      <c r="I10" s="87"/>
      <c r="J10" s="87"/>
      <c r="K10" s="85"/>
      <c r="L10" s="79"/>
      <c r="M10" s="79"/>
      <c r="N10" s="92">
        <f>AVERAGE(N156:N167)</f>
        <v>125.65555555555557</v>
      </c>
      <c r="O10" s="92"/>
      <c r="P10" s="92"/>
      <c r="Q10" s="92"/>
      <c r="R10" s="92"/>
      <c r="S10" s="92"/>
      <c r="T10" s="99">
        <f>AVERAGE(T156:T167)</f>
        <v>136.04166666666666</v>
      </c>
      <c r="U10" s="99"/>
      <c r="V10" s="99"/>
      <c r="W10" s="99"/>
      <c r="X10" s="99"/>
      <c r="Y10" s="239"/>
      <c r="Z10" s="123"/>
      <c r="AA10" s="64"/>
      <c r="AB10" s="80">
        <f>AVERAGE(AB156:AB167)</f>
        <v>113.59999999999998</v>
      </c>
      <c r="AC10" s="80"/>
      <c r="AD10" s="80"/>
      <c r="AE10" s="80"/>
      <c r="AF10" s="80"/>
      <c r="AG10" s="229"/>
      <c r="AH10" s="82">
        <f>AVERAGE(AH156:AH167)</f>
        <v>101.71666666666665</v>
      </c>
      <c r="AI10" s="82"/>
      <c r="AJ10" s="82"/>
      <c r="AK10" s="82"/>
      <c r="AL10" s="82"/>
      <c r="AM10" s="219"/>
      <c r="AN10" s="102">
        <f>AVERAGE(AN156:AN167)</f>
        <v>106.52499999999999</v>
      </c>
      <c r="AO10" s="102"/>
      <c r="AP10" s="102"/>
      <c r="AQ10" s="102"/>
      <c r="AR10" s="102"/>
      <c r="AS10" s="102"/>
      <c r="AT10" s="127"/>
      <c r="AU10" s="127"/>
      <c r="AV10" s="127"/>
      <c r="AW10" s="127"/>
      <c r="AX10" s="127"/>
      <c r="AY10" s="127"/>
      <c r="AZ10" s="127"/>
      <c r="BA10" s="96">
        <f>AVERAGE(BA156:BA167)</f>
        <v>131.58333333333334</v>
      </c>
      <c r="BB10" s="96"/>
      <c r="BC10" s="96"/>
      <c r="BD10" s="96"/>
      <c r="BE10" s="96"/>
      <c r="BF10" s="195"/>
    </row>
    <row r="11" spans="1:62" ht="15" hidden="1" thickBot="1" x14ac:dyDescent="0.3">
      <c r="B11" s="153" t="s">
        <v>9886</v>
      </c>
      <c r="C11" s="154"/>
      <c r="D11" s="155"/>
      <c r="E11" s="156">
        <f>AVERAGE(E168:E179)</f>
        <v>126.55833333333332</v>
      </c>
      <c r="F11" s="156"/>
      <c r="G11" s="156"/>
      <c r="H11" s="156"/>
      <c r="I11" s="156"/>
      <c r="J11" s="156"/>
      <c r="K11" s="157"/>
      <c r="L11" s="158"/>
      <c r="M11" s="158"/>
      <c r="N11" s="159">
        <f>AVERAGE(N168:N179)</f>
        <v>146.5611111111111</v>
      </c>
      <c r="O11" s="159"/>
      <c r="P11" s="159"/>
      <c r="Q11" s="159"/>
      <c r="R11" s="159"/>
      <c r="S11" s="159"/>
      <c r="T11" s="160">
        <f>AVERAGE(T168:T179)</f>
        <v>160.16666666666666</v>
      </c>
      <c r="U11" s="160"/>
      <c r="V11" s="160"/>
      <c r="W11" s="160"/>
      <c r="X11" s="160"/>
      <c r="Y11" s="240"/>
      <c r="Z11" s="161"/>
      <c r="AA11" s="162"/>
      <c r="AB11" s="162">
        <f>AVERAGE(AB168:AB179)</f>
        <v>124.10000000000001</v>
      </c>
      <c r="AC11" s="162"/>
      <c r="AD11" s="162"/>
      <c r="AE11" s="162"/>
      <c r="AF11" s="162"/>
      <c r="AG11" s="230"/>
      <c r="AH11" s="163">
        <f>AVERAGE(AH168:AH179)</f>
        <v>110.28333333333335</v>
      </c>
      <c r="AI11" s="163"/>
      <c r="AJ11" s="163"/>
      <c r="AK11" s="163"/>
      <c r="AL11" s="163"/>
      <c r="AM11" s="220"/>
      <c r="AN11" s="164">
        <f>AVERAGE(AN168:AN179)</f>
        <v>112.85000000000001</v>
      </c>
      <c r="AO11" s="164"/>
      <c r="AP11" s="164"/>
      <c r="AQ11" s="164"/>
      <c r="AR11" s="164"/>
      <c r="AS11" s="164"/>
      <c r="AT11" s="165"/>
      <c r="AU11" s="165"/>
      <c r="AV11" s="165"/>
      <c r="AW11" s="165"/>
      <c r="AX11" s="165"/>
      <c r="AY11" s="165"/>
      <c r="AZ11" s="165"/>
      <c r="BA11" s="166">
        <f>AVERAGE(BA168:BA179)</f>
        <v>161.4452380952381</v>
      </c>
      <c r="BB11" s="166"/>
      <c r="BC11" s="190"/>
      <c r="BD11" s="190"/>
      <c r="BE11" s="190"/>
      <c r="BF11" s="196"/>
    </row>
    <row r="12" spans="1:62" x14ac:dyDescent="0.25">
      <c r="B12" s="138" t="s">
        <v>9887</v>
      </c>
      <c r="C12" s="91">
        <v>109.8</v>
      </c>
      <c r="D12" s="91">
        <v>104.2</v>
      </c>
      <c r="E12" s="90">
        <f>AVERAGE(C12:D12)</f>
        <v>107</v>
      </c>
      <c r="F12" s="91"/>
      <c r="G12" s="91"/>
      <c r="H12" s="91"/>
      <c r="I12" s="91"/>
      <c r="J12" s="91"/>
      <c r="K12" s="48">
        <v>107.4</v>
      </c>
      <c r="L12" s="48">
        <v>99.2</v>
      </c>
      <c r="M12" s="48">
        <v>90.4</v>
      </c>
      <c r="N12" s="50">
        <f>AVERAGE(K12:M12)</f>
        <v>99</v>
      </c>
      <c r="O12" s="48"/>
      <c r="P12" s="48"/>
      <c r="Q12" s="48"/>
      <c r="R12" s="48"/>
      <c r="S12" s="48"/>
      <c r="T12" s="71">
        <v>98.9</v>
      </c>
      <c r="U12" s="71"/>
      <c r="V12" s="71"/>
      <c r="W12" s="71"/>
      <c r="X12" s="71"/>
      <c r="Y12" s="241"/>
      <c r="Z12" s="61">
        <v>0</v>
      </c>
      <c r="AA12" s="61">
        <v>100</v>
      </c>
      <c r="AB12" s="61">
        <f>AA12</f>
        <v>100</v>
      </c>
      <c r="AC12" s="61"/>
      <c r="AD12" s="61"/>
      <c r="AE12" s="61"/>
      <c r="AF12" s="61"/>
      <c r="AG12" s="231"/>
      <c r="AH12" s="66">
        <v>117.7</v>
      </c>
      <c r="AI12" s="66"/>
      <c r="AJ12" s="66"/>
      <c r="AK12" s="66"/>
      <c r="AL12" s="66"/>
      <c r="AM12" s="221"/>
      <c r="AN12" s="134">
        <v>105</v>
      </c>
      <c r="AO12" s="134"/>
      <c r="AP12" s="134"/>
      <c r="AQ12" s="134"/>
      <c r="AR12" s="134"/>
      <c r="AS12" s="134"/>
      <c r="AT12" s="56">
        <v>95.9</v>
      </c>
      <c r="AU12" s="56">
        <v>105.9</v>
      </c>
      <c r="AV12" s="56">
        <v>108.1</v>
      </c>
      <c r="AW12" s="56">
        <v>99.2</v>
      </c>
      <c r="AX12" s="56">
        <v>84.9</v>
      </c>
      <c r="AY12" s="56">
        <v>118</v>
      </c>
      <c r="AZ12" s="56">
        <v>100.7</v>
      </c>
      <c r="BA12" s="58">
        <f>AVERAGE(AT12:AZ12)</f>
        <v>101.81428571428572</v>
      </c>
      <c r="BB12" s="56"/>
      <c r="BC12" s="56"/>
      <c r="BD12" s="56"/>
      <c r="BE12" s="56"/>
      <c r="BF12" s="197"/>
      <c r="BG12" s="46"/>
      <c r="BH12" s="46"/>
      <c r="BI12" s="46"/>
      <c r="BJ12" s="46"/>
    </row>
    <row r="13" spans="1:62" x14ac:dyDescent="0.25">
      <c r="B13" s="138" t="s">
        <v>9888</v>
      </c>
      <c r="C13" s="91">
        <v>110.1</v>
      </c>
      <c r="D13" s="91">
        <v>104.1</v>
      </c>
      <c r="E13" s="90">
        <f t="shared" ref="E13:E76" si="0">AVERAGE(C13:D13)</f>
        <v>107.1</v>
      </c>
      <c r="F13" s="91">
        <f>E13/E12</f>
        <v>1.0009345794392523</v>
      </c>
      <c r="G13" s="91"/>
      <c r="H13" s="91"/>
      <c r="I13" s="91"/>
      <c r="J13" s="91"/>
      <c r="K13" s="48">
        <v>108.7</v>
      </c>
      <c r="L13" s="48">
        <v>97.5</v>
      </c>
      <c r="M13" s="48">
        <v>89.8</v>
      </c>
      <c r="N13" s="50">
        <f t="shared" ref="N13:N76" si="1">AVERAGE(K13:M13)</f>
        <v>98.666666666666671</v>
      </c>
      <c r="O13" s="48">
        <f>N13/N12</f>
        <v>0.99663299663299665</v>
      </c>
      <c r="P13" s="48"/>
      <c r="Q13" s="48"/>
      <c r="R13" s="48"/>
      <c r="S13" s="48"/>
      <c r="T13" s="71">
        <v>98.2</v>
      </c>
      <c r="U13" s="71">
        <f t="shared" ref="U13:U44" si="2">T13/T12</f>
        <v>0.99292214357937303</v>
      </c>
      <c r="V13" s="71"/>
      <c r="W13" s="71"/>
      <c r="X13" s="71"/>
      <c r="Y13" s="241"/>
      <c r="Z13" s="61">
        <v>0</v>
      </c>
      <c r="AA13" s="61">
        <v>100</v>
      </c>
      <c r="AB13" s="61">
        <f t="shared" ref="AB13:AB76" si="3">AA13</f>
        <v>100</v>
      </c>
      <c r="AC13" s="61">
        <f>AB13/AB12</f>
        <v>1</v>
      </c>
      <c r="AD13" s="61"/>
      <c r="AE13" s="61"/>
      <c r="AF13" s="61"/>
      <c r="AG13" s="231"/>
      <c r="AH13" s="66">
        <v>117.4</v>
      </c>
      <c r="AI13" s="66">
        <f>AH13/AH12</f>
        <v>0.99745114698385728</v>
      </c>
      <c r="AJ13" s="66"/>
      <c r="AK13" s="66"/>
      <c r="AL13" s="66"/>
      <c r="AM13" s="221"/>
      <c r="AN13" s="134">
        <v>103.7</v>
      </c>
      <c r="AO13" s="134">
        <f t="shared" ref="AO13:AO44" si="4">AN13/AN12</f>
        <v>0.98761904761904762</v>
      </c>
      <c r="AP13" s="134"/>
      <c r="AQ13" s="134"/>
      <c r="AR13" s="134"/>
      <c r="AS13" s="134"/>
      <c r="AT13" s="56">
        <v>92.7</v>
      </c>
      <c r="AU13" s="56">
        <v>105.4</v>
      </c>
      <c r="AV13" s="56">
        <v>105.2</v>
      </c>
      <c r="AW13" s="56">
        <v>99.1</v>
      </c>
      <c r="AX13" s="56">
        <v>87.1</v>
      </c>
      <c r="AY13" s="56">
        <v>117.6</v>
      </c>
      <c r="AZ13" s="56">
        <v>98</v>
      </c>
      <c r="BA13" s="58">
        <f t="shared" ref="BA13:BA76" si="5">AVERAGE(AT13:AZ13)</f>
        <v>100.72857142857143</v>
      </c>
      <c r="BB13" s="56">
        <f>BA13/BA12</f>
        <v>0.98933632664515225</v>
      </c>
      <c r="BC13" s="56"/>
      <c r="BD13" s="56"/>
      <c r="BE13" s="56"/>
      <c r="BF13" s="197"/>
      <c r="BG13" s="46"/>
      <c r="BH13" s="46"/>
      <c r="BI13" s="46"/>
      <c r="BJ13" s="46"/>
    </row>
    <row r="14" spans="1:62" x14ac:dyDescent="0.25">
      <c r="B14" s="138" t="s">
        <v>9889</v>
      </c>
      <c r="C14" s="91">
        <v>114.9</v>
      </c>
      <c r="D14" s="91">
        <v>103.8</v>
      </c>
      <c r="E14" s="90">
        <f t="shared" si="0"/>
        <v>109.35</v>
      </c>
      <c r="F14" s="91">
        <f t="shared" ref="F14:F77" si="6">E14/E13</f>
        <v>1.0210084033613445</v>
      </c>
      <c r="G14" s="91"/>
      <c r="H14" s="91"/>
      <c r="I14" s="91"/>
      <c r="J14" s="91"/>
      <c r="K14" s="48">
        <v>105</v>
      </c>
      <c r="L14" s="48">
        <v>95.6</v>
      </c>
      <c r="M14" s="48">
        <v>85.8</v>
      </c>
      <c r="N14" s="50">
        <f t="shared" si="1"/>
        <v>95.466666666666654</v>
      </c>
      <c r="O14" s="48">
        <f t="shared" ref="O14:O77" si="7">N14/N13</f>
        <v>0.96756756756756734</v>
      </c>
      <c r="P14" s="48"/>
      <c r="Q14" s="48"/>
      <c r="R14" s="48"/>
      <c r="S14" s="48"/>
      <c r="T14" s="71">
        <v>98</v>
      </c>
      <c r="U14" s="71">
        <f t="shared" si="2"/>
        <v>0.99796334012219956</v>
      </c>
      <c r="V14" s="71"/>
      <c r="W14" s="71"/>
      <c r="X14" s="71"/>
      <c r="Y14" s="241"/>
      <c r="Z14" s="61">
        <v>0</v>
      </c>
      <c r="AA14" s="61">
        <v>100</v>
      </c>
      <c r="AB14" s="61">
        <f t="shared" si="3"/>
        <v>100</v>
      </c>
      <c r="AC14" s="61">
        <f t="shared" ref="AC14:AC77" si="8">AB14/AB13</f>
        <v>1</v>
      </c>
      <c r="AD14" s="61"/>
      <c r="AE14" s="61"/>
      <c r="AF14" s="61"/>
      <c r="AG14" s="231"/>
      <c r="AH14" s="66">
        <v>116.1</v>
      </c>
      <c r="AI14" s="66">
        <f t="shared" ref="AI14:AI29" si="9">AH14/AH13</f>
        <v>0.98892674616695053</v>
      </c>
      <c r="AJ14" s="66"/>
      <c r="AK14" s="66"/>
      <c r="AL14" s="66"/>
      <c r="AM14" s="221"/>
      <c r="AN14" s="134">
        <v>99.7</v>
      </c>
      <c r="AO14" s="134">
        <f t="shared" si="4"/>
        <v>0.96142719382835107</v>
      </c>
      <c r="AP14" s="134"/>
      <c r="AQ14" s="134"/>
      <c r="AR14" s="134"/>
      <c r="AS14" s="134"/>
      <c r="AT14" s="56">
        <v>89.9</v>
      </c>
      <c r="AU14" s="56">
        <v>105.5</v>
      </c>
      <c r="AV14" s="56">
        <v>107</v>
      </c>
      <c r="AW14" s="56">
        <v>99.1</v>
      </c>
      <c r="AX14" s="56">
        <v>87.2</v>
      </c>
      <c r="AY14" s="56">
        <v>117.5</v>
      </c>
      <c r="AZ14" s="56">
        <v>99.7</v>
      </c>
      <c r="BA14" s="58">
        <f t="shared" si="5"/>
        <v>100.84285714285716</v>
      </c>
      <c r="BB14" s="56">
        <f t="shared" ref="BB14:BB77" si="10">BA14/BA13</f>
        <v>1.001134590838179</v>
      </c>
      <c r="BC14" s="56"/>
      <c r="BD14" s="56"/>
      <c r="BE14" s="56"/>
      <c r="BF14" s="197"/>
      <c r="BG14" s="46"/>
      <c r="BH14" s="46"/>
      <c r="BI14" s="46"/>
      <c r="BJ14" s="46"/>
    </row>
    <row r="15" spans="1:62" x14ac:dyDescent="0.25">
      <c r="B15" s="138" t="s">
        <v>9890</v>
      </c>
      <c r="C15" s="91">
        <v>115.4</v>
      </c>
      <c r="D15" s="91">
        <v>104.9</v>
      </c>
      <c r="E15" s="90">
        <f t="shared" si="0"/>
        <v>110.15</v>
      </c>
      <c r="F15" s="91">
        <f t="shared" si="6"/>
        <v>1.007315957933242</v>
      </c>
      <c r="G15" s="91"/>
      <c r="H15" s="91"/>
      <c r="I15" s="91"/>
      <c r="J15" s="91"/>
      <c r="K15" s="48">
        <v>102.4</v>
      </c>
      <c r="L15" s="48">
        <v>95</v>
      </c>
      <c r="M15" s="48">
        <v>83.6</v>
      </c>
      <c r="N15" s="50">
        <f t="shared" si="1"/>
        <v>93.666666666666671</v>
      </c>
      <c r="O15" s="48">
        <f t="shared" si="7"/>
        <v>0.98114525139664821</v>
      </c>
      <c r="P15" s="48"/>
      <c r="Q15" s="48"/>
      <c r="R15" s="48"/>
      <c r="S15" s="48"/>
      <c r="T15" s="71">
        <v>95.5</v>
      </c>
      <c r="U15" s="71">
        <f t="shared" si="2"/>
        <v>0.97448979591836737</v>
      </c>
      <c r="V15" s="71"/>
      <c r="W15" s="71"/>
      <c r="X15" s="71"/>
      <c r="Y15" s="241"/>
      <c r="Z15" s="61">
        <v>0</v>
      </c>
      <c r="AA15" s="61">
        <v>100</v>
      </c>
      <c r="AB15" s="61">
        <f t="shared" si="3"/>
        <v>100</v>
      </c>
      <c r="AC15" s="61">
        <f t="shared" si="8"/>
        <v>1</v>
      </c>
      <c r="AD15" s="61"/>
      <c r="AE15" s="61"/>
      <c r="AF15" s="61"/>
      <c r="AG15" s="231"/>
      <c r="AH15" s="66">
        <v>112.4</v>
      </c>
      <c r="AI15" s="66">
        <f t="shared" si="9"/>
        <v>0.96813092161929382</v>
      </c>
      <c r="AJ15" s="66"/>
      <c r="AK15" s="66"/>
      <c r="AL15" s="66"/>
      <c r="AM15" s="221"/>
      <c r="AN15" s="134">
        <v>97.3</v>
      </c>
      <c r="AO15" s="134">
        <f t="shared" si="4"/>
        <v>0.97592778335005015</v>
      </c>
      <c r="AP15" s="134"/>
      <c r="AQ15" s="134"/>
      <c r="AR15" s="134"/>
      <c r="AS15" s="134"/>
      <c r="AT15" s="56">
        <v>87.1</v>
      </c>
      <c r="AU15" s="56">
        <v>105.3</v>
      </c>
      <c r="AV15" s="56">
        <v>106.5</v>
      </c>
      <c r="AW15" s="56">
        <v>99.1</v>
      </c>
      <c r="AX15" s="56">
        <v>87.2</v>
      </c>
      <c r="AY15" s="56">
        <v>118.1</v>
      </c>
      <c r="AZ15" s="56">
        <v>99.7</v>
      </c>
      <c r="BA15" s="58">
        <f t="shared" si="5"/>
        <v>100.42857142857143</v>
      </c>
      <c r="BB15" s="56">
        <f t="shared" si="10"/>
        <v>0.99589176937243229</v>
      </c>
      <c r="BC15" s="56"/>
      <c r="BD15" s="56"/>
      <c r="BE15" s="56"/>
      <c r="BF15" s="197"/>
      <c r="BG15" s="46"/>
      <c r="BH15" s="46"/>
      <c r="BI15" s="46"/>
      <c r="BJ15" s="46"/>
    </row>
    <row r="16" spans="1:62" x14ac:dyDescent="0.25">
      <c r="B16" s="138" t="s">
        <v>9891</v>
      </c>
      <c r="C16" s="91">
        <v>115.3</v>
      </c>
      <c r="D16" s="91">
        <v>104.6</v>
      </c>
      <c r="E16" s="90">
        <f t="shared" si="0"/>
        <v>109.94999999999999</v>
      </c>
      <c r="F16" s="91">
        <f t="shared" si="6"/>
        <v>0.99818429414434851</v>
      </c>
      <c r="G16" s="91"/>
      <c r="H16" s="91"/>
      <c r="I16" s="91"/>
      <c r="J16" s="91"/>
      <c r="K16" s="48">
        <v>98.4</v>
      </c>
      <c r="L16" s="48">
        <v>92.2</v>
      </c>
      <c r="M16" s="48">
        <v>82.1</v>
      </c>
      <c r="N16" s="50">
        <f t="shared" si="1"/>
        <v>90.90000000000002</v>
      </c>
      <c r="O16" s="48">
        <f t="shared" si="7"/>
        <v>0.97046263345195749</v>
      </c>
      <c r="P16" s="48"/>
      <c r="Q16" s="48"/>
      <c r="R16" s="48"/>
      <c r="S16" s="48"/>
      <c r="T16" s="71">
        <v>95.4</v>
      </c>
      <c r="U16" s="71">
        <f t="shared" si="2"/>
        <v>0.99895287958115186</v>
      </c>
      <c r="V16" s="71"/>
      <c r="W16" s="71"/>
      <c r="X16" s="71"/>
      <c r="Y16" s="241"/>
      <c r="Z16" s="61">
        <v>0</v>
      </c>
      <c r="AA16" s="61">
        <v>100</v>
      </c>
      <c r="AB16" s="61">
        <f t="shared" si="3"/>
        <v>100</v>
      </c>
      <c r="AC16" s="61">
        <f t="shared" si="8"/>
        <v>1</v>
      </c>
      <c r="AD16" s="61"/>
      <c r="AE16" s="61"/>
      <c r="AF16" s="61"/>
      <c r="AG16" s="231"/>
      <c r="AH16" s="66">
        <v>109.9</v>
      </c>
      <c r="AI16" s="66">
        <f t="shared" si="9"/>
        <v>0.97775800711743777</v>
      </c>
      <c r="AJ16" s="66"/>
      <c r="AK16" s="66"/>
      <c r="AL16" s="66"/>
      <c r="AM16" s="221"/>
      <c r="AN16" s="134">
        <v>95.6</v>
      </c>
      <c r="AO16" s="134">
        <f t="shared" si="4"/>
        <v>0.98252826310380259</v>
      </c>
      <c r="AP16" s="134"/>
      <c r="AQ16" s="134"/>
      <c r="AR16" s="134"/>
      <c r="AS16" s="134"/>
      <c r="AT16" s="56">
        <v>83.2</v>
      </c>
      <c r="AU16" s="56">
        <v>105.2</v>
      </c>
      <c r="AV16" s="56">
        <v>104.5</v>
      </c>
      <c r="AW16" s="56">
        <v>99.1</v>
      </c>
      <c r="AX16" s="56">
        <v>87.2</v>
      </c>
      <c r="AY16" s="56">
        <v>118.9</v>
      </c>
      <c r="AZ16" s="56">
        <v>99.8</v>
      </c>
      <c r="BA16" s="58">
        <f t="shared" si="5"/>
        <v>99.7</v>
      </c>
      <c r="BB16" s="56">
        <f t="shared" si="10"/>
        <v>0.99274537695590326</v>
      </c>
      <c r="BC16" s="56"/>
      <c r="BD16" s="56"/>
      <c r="BE16" s="56"/>
      <c r="BF16" s="197"/>
      <c r="BG16" s="46"/>
      <c r="BH16" s="46"/>
      <c r="BI16" s="46"/>
      <c r="BJ16" s="46"/>
    </row>
    <row r="17" spans="2:62" x14ac:dyDescent="0.25">
      <c r="B17" s="138" t="s">
        <v>9892</v>
      </c>
      <c r="C17" s="91">
        <v>115.8</v>
      </c>
      <c r="D17" s="91">
        <v>104.5</v>
      </c>
      <c r="E17" s="90">
        <f t="shared" si="0"/>
        <v>110.15</v>
      </c>
      <c r="F17" s="91">
        <f t="shared" si="6"/>
        <v>1.0018190086402912</v>
      </c>
      <c r="G17" s="91"/>
      <c r="H17" s="91"/>
      <c r="I17" s="91"/>
      <c r="J17" s="91"/>
      <c r="K17" s="48">
        <v>97.2</v>
      </c>
      <c r="L17" s="48">
        <v>89.4</v>
      </c>
      <c r="M17" s="48">
        <v>80.599999999999994</v>
      </c>
      <c r="N17" s="50">
        <f t="shared" si="1"/>
        <v>89.066666666666677</v>
      </c>
      <c r="O17" s="48">
        <f t="shared" si="7"/>
        <v>0.97983131646497978</v>
      </c>
      <c r="P17" s="48"/>
      <c r="Q17" s="48"/>
      <c r="R17" s="48"/>
      <c r="S17" s="48"/>
      <c r="T17" s="71">
        <v>95.5</v>
      </c>
      <c r="U17" s="71">
        <f t="shared" si="2"/>
        <v>1.0010482180293501</v>
      </c>
      <c r="V17" s="71"/>
      <c r="W17" s="71"/>
      <c r="X17" s="71"/>
      <c r="Y17" s="241"/>
      <c r="Z17" s="61">
        <v>0</v>
      </c>
      <c r="AA17" s="61">
        <v>100</v>
      </c>
      <c r="AB17" s="61">
        <f t="shared" si="3"/>
        <v>100</v>
      </c>
      <c r="AC17" s="61">
        <f t="shared" si="8"/>
        <v>1</v>
      </c>
      <c r="AD17" s="61"/>
      <c r="AE17" s="61"/>
      <c r="AF17" s="61"/>
      <c r="AG17" s="231"/>
      <c r="AH17" s="66">
        <v>109.4</v>
      </c>
      <c r="AI17" s="66">
        <f t="shared" si="9"/>
        <v>0.99545040946314833</v>
      </c>
      <c r="AJ17" s="66"/>
      <c r="AK17" s="66"/>
      <c r="AL17" s="66"/>
      <c r="AM17" s="221"/>
      <c r="AN17" s="134">
        <v>95.7</v>
      </c>
      <c r="AO17" s="134">
        <f t="shared" si="4"/>
        <v>1.0010460251046025</v>
      </c>
      <c r="AP17" s="134"/>
      <c r="AQ17" s="134"/>
      <c r="AR17" s="134"/>
      <c r="AS17" s="134"/>
      <c r="AT17" s="56">
        <v>81.099999999999994</v>
      </c>
      <c r="AU17" s="56">
        <v>105.1</v>
      </c>
      <c r="AV17" s="56">
        <v>104</v>
      </c>
      <c r="AW17" s="56">
        <v>99.1</v>
      </c>
      <c r="AX17" s="56">
        <v>87.2</v>
      </c>
      <c r="AY17" s="56">
        <v>118.5</v>
      </c>
      <c r="AZ17" s="56">
        <v>99.5</v>
      </c>
      <c r="BA17" s="58">
        <f t="shared" si="5"/>
        <v>99.214285714285708</v>
      </c>
      <c r="BB17" s="56">
        <f t="shared" si="10"/>
        <v>0.99512824186846249</v>
      </c>
      <c r="BC17" s="56"/>
      <c r="BD17" s="56"/>
      <c r="BE17" s="56"/>
      <c r="BF17" s="197"/>
      <c r="BG17" s="46"/>
      <c r="BH17" s="46"/>
      <c r="BI17" s="46"/>
      <c r="BJ17" s="46"/>
    </row>
    <row r="18" spans="2:62" x14ac:dyDescent="0.25">
      <c r="B18" s="138" t="s">
        <v>9893</v>
      </c>
      <c r="C18" s="91">
        <v>115.7</v>
      </c>
      <c r="D18" s="91">
        <v>104.5</v>
      </c>
      <c r="E18" s="90">
        <f t="shared" si="0"/>
        <v>110.1</v>
      </c>
      <c r="F18" s="91">
        <f t="shared" si="6"/>
        <v>0.99954607353608704</v>
      </c>
      <c r="G18" s="91"/>
      <c r="H18" s="91"/>
      <c r="I18" s="91"/>
      <c r="J18" s="91"/>
      <c r="K18" s="48">
        <v>97.4</v>
      </c>
      <c r="L18" s="48">
        <v>88.4</v>
      </c>
      <c r="M18" s="48">
        <v>77.8</v>
      </c>
      <c r="N18" s="50">
        <f t="shared" si="1"/>
        <v>87.866666666666674</v>
      </c>
      <c r="O18" s="48">
        <f t="shared" si="7"/>
        <v>0.98652694610778435</v>
      </c>
      <c r="P18" s="48"/>
      <c r="Q18" s="48"/>
      <c r="R18" s="48"/>
      <c r="S18" s="48"/>
      <c r="T18" s="71">
        <v>94.9</v>
      </c>
      <c r="U18" s="71">
        <f t="shared" si="2"/>
        <v>0.99371727748691108</v>
      </c>
      <c r="V18" s="71"/>
      <c r="W18" s="71"/>
      <c r="X18" s="71"/>
      <c r="Y18" s="241"/>
      <c r="Z18" s="61">
        <v>0</v>
      </c>
      <c r="AA18" s="61">
        <v>100</v>
      </c>
      <c r="AB18" s="61">
        <f t="shared" si="3"/>
        <v>100</v>
      </c>
      <c r="AC18" s="61">
        <f t="shared" si="8"/>
        <v>1</v>
      </c>
      <c r="AD18" s="61"/>
      <c r="AE18" s="61"/>
      <c r="AF18" s="61"/>
      <c r="AG18" s="231"/>
      <c r="AH18" s="66">
        <v>108.9</v>
      </c>
      <c r="AI18" s="66">
        <f t="shared" si="9"/>
        <v>0.99542961608775138</v>
      </c>
      <c r="AJ18" s="66"/>
      <c r="AK18" s="66"/>
      <c r="AL18" s="66"/>
      <c r="AM18" s="221"/>
      <c r="AN18" s="134">
        <v>92.2</v>
      </c>
      <c r="AO18" s="134">
        <f t="shared" si="4"/>
        <v>0.96342737722048066</v>
      </c>
      <c r="AP18" s="134"/>
      <c r="AQ18" s="134"/>
      <c r="AR18" s="134"/>
      <c r="AS18" s="134"/>
      <c r="AT18" s="56">
        <v>74.8</v>
      </c>
      <c r="AU18" s="56">
        <v>105.1</v>
      </c>
      <c r="AV18" s="56">
        <v>102.4</v>
      </c>
      <c r="AW18" s="56">
        <v>99.1</v>
      </c>
      <c r="AX18" s="56">
        <v>87.2</v>
      </c>
      <c r="AY18" s="56">
        <v>117.7</v>
      </c>
      <c r="AZ18" s="56">
        <v>99.1</v>
      </c>
      <c r="BA18" s="58">
        <f t="shared" si="5"/>
        <v>97.914285714285711</v>
      </c>
      <c r="BB18" s="56">
        <f t="shared" si="10"/>
        <v>0.98689704823614111</v>
      </c>
      <c r="BC18" s="56"/>
      <c r="BD18" s="56"/>
      <c r="BE18" s="56"/>
      <c r="BF18" s="197"/>
      <c r="BG18" s="46"/>
      <c r="BH18" s="46"/>
      <c r="BI18" s="46"/>
      <c r="BJ18" s="46"/>
    </row>
    <row r="19" spans="2:62" x14ac:dyDescent="0.25">
      <c r="B19" s="138" t="s">
        <v>9894</v>
      </c>
      <c r="C19" s="91">
        <v>114.1</v>
      </c>
      <c r="D19" s="91">
        <v>104.2</v>
      </c>
      <c r="E19" s="90">
        <f t="shared" si="0"/>
        <v>109.15</v>
      </c>
      <c r="F19" s="91">
        <f t="shared" si="6"/>
        <v>0.99137148047229806</v>
      </c>
      <c r="G19" s="91"/>
      <c r="H19" s="91"/>
      <c r="I19" s="91"/>
      <c r="J19" s="91"/>
      <c r="K19" s="48">
        <v>97.4</v>
      </c>
      <c r="L19" s="48">
        <v>89</v>
      </c>
      <c r="M19" s="48">
        <v>77.8</v>
      </c>
      <c r="N19" s="50">
        <f t="shared" si="1"/>
        <v>88.066666666666663</v>
      </c>
      <c r="O19" s="48">
        <f t="shared" si="7"/>
        <v>1.0022761760242791</v>
      </c>
      <c r="P19" s="48"/>
      <c r="Q19" s="48"/>
      <c r="R19" s="48"/>
      <c r="S19" s="48"/>
      <c r="T19" s="71">
        <v>94.9</v>
      </c>
      <c r="U19" s="71">
        <f t="shared" si="2"/>
        <v>1</v>
      </c>
      <c r="V19" s="71"/>
      <c r="W19" s="71"/>
      <c r="X19" s="71"/>
      <c r="Y19" s="241"/>
      <c r="Z19" s="61">
        <v>0</v>
      </c>
      <c r="AA19" s="61">
        <v>100</v>
      </c>
      <c r="AB19" s="61">
        <f t="shared" si="3"/>
        <v>100</v>
      </c>
      <c r="AC19" s="61">
        <f t="shared" si="8"/>
        <v>1</v>
      </c>
      <c r="AD19" s="61"/>
      <c r="AE19" s="61"/>
      <c r="AF19" s="61"/>
      <c r="AG19" s="231"/>
      <c r="AH19" s="66">
        <v>107</v>
      </c>
      <c r="AI19" s="66">
        <f t="shared" si="9"/>
        <v>0.98255280073461881</v>
      </c>
      <c r="AJ19" s="66"/>
      <c r="AK19" s="66"/>
      <c r="AL19" s="66"/>
      <c r="AM19" s="221"/>
      <c r="AN19" s="134">
        <v>92</v>
      </c>
      <c r="AO19" s="134">
        <f t="shared" si="4"/>
        <v>0.9978308026030368</v>
      </c>
      <c r="AP19" s="134"/>
      <c r="AQ19" s="134"/>
      <c r="AR19" s="134"/>
      <c r="AS19" s="134"/>
      <c r="AT19" s="56">
        <v>73.5</v>
      </c>
      <c r="AU19" s="56">
        <v>104.5</v>
      </c>
      <c r="AV19" s="56">
        <v>102.3</v>
      </c>
      <c r="AW19" s="56">
        <v>99.2</v>
      </c>
      <c r="AX19" s="56">
        <v>86.4</v>
      </c>
      <c r="AY19" s="56">
        <v>117.3</v>
      </c>
      <c r="AZ19" s="56">
        <v>98.9</v>
      </c>
      <c r="BA19" s="58">
        <f t="shared" si="5"/>
        <v>97.442857142857136</v>
      </c>
      <c r="BB19" s="56">
        <f t="shared" si="10"/>
        <v>0.99518529325941052</v>
      </c>
      <c r="BC19" s="56"/>
      <c r="BD19" s="56"/>
      <c r="BE19" s="56"/>
      <c r="BF19" s="197"/>
      <c r="BG19" s="46"/>
      <c r="BH19" s="46"/>
      <c r="BI19" s="46"/>
      <c r="BJ19" s="46"/>
    </row>
    <row r="20" spans="2:62" x14ac:dyDescent="0.25">
      <c r="B20" s="138" t="s">
        <v>9895</v>
      </c>
      <c r="C20" s="91">
        <v>114.4</v>
      </c>
      <c r="D20" s="91">
        <v>104.3</v>
      </c>
      <c r="E20" s="90">
        <f t="shared" si="0"/>
        <v>109.35</v>
      </c>
      <c r="F20" s="91">
        <f t="shared" si="6"/>
        <v>1.0018323408153915</v>
      </c>
      <c r="G20" s="91"/>
      <c r="H20" s="91"/>
      <c r="I20" s="91"/>
      <c r="J20" s="91"/>
      <c r="K20" s="48">
        <v>97.6</v>
      </c>
      <c r="L20" s="48">
        <v>89.8</v>
      </c>
      <c r="M20" s="48">
        <v>76.3</v>
      </c>
      <c r="N20" s="50">
        <f t="shared" si="1"/>
        <v>87.899999999999991</v>
      </c>
      <c r="O20" s="48">
        <f t="shared" si="7"/>
        <v>0.99810749432248291</v>
      </c>
      <c r="P20" s="48"/>
      <c r="Q20" s="48"/>
      <c r="R20" s="48"/>
      <c r="S20" s="48"/>
      <c r="T20" s="71">
        <v>95.1</v>
      </c>
      <c r="U20" s="71">
        <f t="shared" si="2"/>
        <v>1.0021074815595363</v>
      </c>
      <c r="V20" s="71"/>
      <c r="W20" s="71"/>
      <c r="X20" s="71"/>
      <c r="Y20" s="241"/>
      <c r="Z20" s="61">
        <v>0</v>
      </c>
      <c r="AA20" s="61">
        <v>100</v>
      </c>
      <c r="AB20" s="61">
        <f t="shared" si="3"/>
        <v>100</v>
      </c>
      <c r="AC20" s="61">
        <f t="shared" si="8"/>
        <v>1</v>
      </c>
      <c r="AD20" s="61"/>
      <c r="AE20" s="61"/>
      <c r="AF20" s="61"/>
      <c r="AG20" s="231"/>
      <c r="AH20" s="66">
        <v>104.1</v>
      </c>
      <c r="AI20" s="66">
        <f t="shared" si="9"/>
        <v>0.97289719626168214</v>
      </c>
      <c r="AJ20" s="66"/>
      <c r="AK20" s="66"/>
      <c r="AL20" s="66"/>
      <c r="AM20" s="221"/>
      <c r="AN20" s="134">
        <v>92.3</v>
      </c>
      <c r="AO20" s="134">
        <f t="shared" si="4"/>
        <v>1.0032608695652174</v>
      </c>
      <c r="AP20" s="134"/>
      <c r="AQ20" s="134"/>
      <c r="AR20" s="134"/>
      <c r="AS20" s="134"/>
      <c r="AT20" s="56">
        <v>74.900000000000006</v>
      </c>
      <c r="AU20" s="56">
        <v>104.6</v>
      </c>
      <c r="AV20" s="56">
        <v>102</v>
      </c>
      <c r="AW20" s="56">
        <v>99.2</v>
      </c>
      <c r="AX20" s="56">
        <v>86.4</v>
      </c>
      <c r="AY20" s="56">
        <v>117.6</v>
      </c>
      <c r="AZ20" s="56">
        <v>99.1</v>
      </c>
      <c r="BA20" s="58">
        <f t="shared" si="5"/>
        <v>97.685714285714297</v>
      </c>
      <c r="BB20" s="56">
        <f t="shared" si="10"/>
        <v>1.002492303181352</v>
      </c>
      <c r="BC20" s="56"/>
      <c r="BD20" s="56"/>
      <c r="BE20" s="56"/>
      <c r="BF20" s="197"/>
      <c r="BG20" s="46"/>
      <c r="BH20" s="46"/>
      <c r="BI20" s="46"/>
      <c r="BJ20" s="46"/>
    </row>
    <row r="21" spans="2:62" x14ac:dyDescent="0.25">
      <c r="B21" s="138" t="s">
        <v>9896</v>
      </c>
      <c r="C21" s="91">
        <v>114.8</v>
      </c>
      <c r="D21" s="91">
        <v>104.3</v>
      </c>
      <c r="E21" s="90">
        <f t="shared" si="0"/>
        <v>109.55</v>
      </c>
      <c r="F21" s="91">
        <f t="shared" si="6"/>
        <v>1.0018289894833106</v>
      </c>
      <c r="G21" s="91"/>
      <c r="H21" s="91"/>
      <c r="I21" s="91"/>
      <c r="J21" s="91"/>
      <c r="K21" s="48">
        <v>96.2</v>
      </c>
      <c r="L21" s="48">
        <v>89</v>
      </c>
      <c r="M21" s="48">
        <v>77</v>
      </c>
      <c r="N21" s="50">
        <f t="shared" si="1"/>
        <v>87.399999999999991</v>
      </c>
      <c r="O21" s="48">
        <f t="shared" si="7"/>
        <v>0.99431171786120587</v>
      </c>
      <c r="P21" s="48"/>
      <c r="Q21" s="48"/>
      <c r="R21" s="48"/>
      <c r="S21" s="48"/>
      <c r="T21" s="71">
        <v>94.9</v>
      </c>
      <c r="U21" s="71">
        <f t="shared" si="2"/>
        <v>0.99789695057833872</v>
      </c>
      <c r="V21" s="71"/>
      <c r="W21" s="71"/>
      <c r="X21" s="71"/>
      <c r="Y21" s="241"/>
      <c r="Z21" s="61">
        <v>0</v>
      </c>
      <c r="AA21" s="61">
        <v>100</v>
      </c>
      <c r="AB21" s="61">
        <f t="shared" si="3"/>
        <v>100</v>
      </c>
      <c r="AC21" s="61">
        <f t="shared" si="8"/>
        <v>1</v>
      </c>
      <c r="AD21" s="61"/>
      <c r="AE21" s="61"/>
      <c r="AF21" s="61"/>
      <c r="AG21" s="231"/>
      <c r="AH21" s="66">
        <v>104</v>
      </c>
      <c r="AI21" s="66">
        <f t="shared" si="9"/>
        <v>0.99903938520653224</v>
      </c>
      <c r="AJ21" s="66"/>
      <c r="AK21" s="66"/>
      <c r="AL21" s="66"/>
      <c r="AM21" s="221"/>
      <c r="AN21" s="134">
        <v>93.2</v>
      </c>
      <c r="AO21" s="134">
        <f t="shared" si="4"/>
        <v>1.0097508125677139</v>
      </c>
      <c r="AP21" s="134"/>
      <c r="AQ21" s="134"/>
      <c r="AR21" s="134"/>
      <c r="AS21" s="134"/>
      <c r="AT21" s="56">
        <v>76.8</v>
      </c>
      <c r="AU21" s="56">
        <v>104.6</v>
      </c>
      <c r="AV21" s="56">
        <v>102.1</v>
      </c>
      <c r="AW21" s="56">
        <v>99.1</v>
      </c>
      <c r="AX21" s="56">
        <v>86.4</v>
      </c>
      <c r="AY21" s="56">
        <v>117.3</v>
      </c>
      <c r="AZ21" s="56">
        <v>99</v>
      </c>
      <c r="BA21" s="58">
        <f t="shared" si="5"/>
        <v>97.899999999999991</v>
      </c>
      <c r="BB21" s="56">
        <f t="shared" si="10"/>
        <v>1.0021936238666274</v>
      </c>
      <c r="BC21" s="56"/>
      <c r="BD21" s="56"/>
      <c r="BE21" s="56"/>
      <c r="BF21" s="197"/>
      <c r="BG21" s="46"/>
      <c r="BH21" s="46"/>
      <c r="BI21" s="46"/>
      <c r="BJ21" s="46"/>
    </row>
    <row r="22" spans="2:62" x14ac:dyDescent="0.25">
      <c r="B22" s="138" t="s">
        <v>9897</v>
      </c>
      <c r="C22" s="91">
        <v>114.7</v>
      </c>
      <c r="D22" s="91">
        <v>104.3</v>
      </c>
      <c r="E22" s="90">
        <f t="shared" si="0"/>
        <v>109.5</v>
      </c>
      <c r="F22" s="91">
        <f t="shared" si="6"/>
        <v>0.9995435874030123</v>
      </c>
      <c r="G22" s="91"/>
      <c r="H22" s="91"/>
      <c r="I22" s="91"/>
      <c r="J22" s="91"/>
      <c r="K22" s="48">
        <v>98.8</v>
      </c>
      <c r="L22" s="48">
        <v>89.7</v>
      </c>
      <c r="M22" s="48">
        <v>76.900000000000006</v>
      </c>
      <c r="N22" s="50">
        <f t="shared" si="1"/>
        <v>88.466666666666654</v>
      </c>
      <c r="O22" s="48">
        <f t="shared" si="7"/>
        <v>1.0122044241037376</v>
      </c>
      <c r="P22" s="48"/>
      <c r="Q22" s="48"/>
      <c r="R22" s="48"/>
      <c r="S22" s="48"/>
      <c r="T22" s="71">
        <v>94.8</v>
      </c>
      <c r="U22" s="71">
        <f t="shared" si="2"/>
        <v>0.99894625922023172</v>
      </c>
      <c r="V22" s="71"/>
      <c r="W22" s="71"/>
      <c r="X22" s="71"/>
      <c r="Y22" s="241"/>
      <c r="Z22" s="61">
        <v>0</v>
      </c>
      <c r="AA22" s="61">
        <v>100</v>
      </c>
      <c r="AB22" s="61">
        <f t="shared" si="3"/>
        <v>100</v>
      </c>
      <c r="AC22" s="61">
        <f t="shared" si="8"/>
        <v>1</v>
      </c>
      <c r="AD22" s="61"/>
      <c r="AE22" s="61"/>
      <c r="AF22" s="61"/>
      <c r="AG22" s="231"/>
      <c r="AH22" s="66">
        <v>104.2</v>
      </c>
      <c r="AI22" s="66">
        <f t="shared" si="9"/>
        <v>1.0019230769230769</v>
      </c>
      <c r="AJ22" s="66"/>
      <c r="AK22" s="66"/>
      <c r="AL22" s="66"/>
      <c r="AM22" s="221"/>
      <c r="AN22" s="134">
        <v>93.1</v>
      </c>
      <c r="AO22" s="134">
        <f t="shared" si="4"/>
        <v>0.99892703862660936</v>
      </c>
      <c r="AP22" s="134"/>
      <c r="AQ22" s="134"/>
      <c r="AR22" s="134"/>
      <c r="AS22" s="134"/>
      <c r="AT22" s="56">
        <v>78.900000000000006</v>
      </c>
      <c r="AU22" s="56">
        <v>104.8</v>
      </c>
      <c r="AV22" s="56">
        <v>102.1</v>
      </c>
      <c r="AW22" s="56">
        <v>99.2</v>
      </c>
      <c r="AX22" s="56">
        <v>86.4</v>
      </c>
      <c r="AY22" s="56">
        <v>117.3</v>
      </c>
      <c r="AZ22" s="56">
        <v>99.4</v>
      </c>
      <c r="BA22" s="58">
        <f t="shared" si="5"/>
        <v>98.299999999999983</v>
      </c>
      <c r="BB22" s="56">
        <f t="shared" si="10"/>
        <v>1.0040858018386107</v>
      </c>
      <c r="BC22" s="56"/>
      <c r="BD22" s="56"/>
      <c r="BE22" s="56"/>
      <c r="BF22" s="197"/>
      <c r="BG22" s="46"/>
      <c r="BH22" s="46"/>
      <c r="BI22" s="46"/>
      <c r="BJ22" s="46"/>
    </row>
    <row r="23" spans="2:62" ht="13.8" thickBot="1" x14ac:dyDescent="0.3">
      <c r="B23" s="139" t="s">
        <v>9898</v>
      </c>
      <c r="C23" s="113">
        <v>114.6</v>
      </c>
      <c r="D23" s="113">
        <v>104.4</v>
      </c>
      <c r="E23" s="114">
        <f t="shared" si="0"/>
        <v>109.5</v>
      </c>
      <c r="F23" s="113">
        <f t="shared" si="6"/>
        <v>1</v>
      </c>
      <c r="G23" s="150"/>
      <c r="H23" s="113"/>
      <c r="I23" s="113"/>
      <c r="J23" s="113"/>
      <c r="K23" s="75">
        <v>96.2</v>
      </c>
      <c r="L23" s="75">
        <v>89.2</v>
      </c>
      <c r="M23" s="75">
        <v>75</v>
      </c>
      <c r="N23" s="105">
        <f t="shared" si="1"/>
        <v>86.8</v>
      </c>
      <c r="O23" s="75">
        <f t="shared" si="7"/>
        <v>0.98116051243406188</v>
      </c>
      <c r="P23" s="177"/>
      <c r="Q23" s="75"/>
      <c r="R23" s="75"/>
      <c r="S23" s="75"/>
      <c r="T23" s="119">
        <v>95</v>
      </c>
      <c r="U23" s="119">
        <f t="shared" si="2"/>
        <v>1.0021097046413503</v>
      </c>
      <c r="V23" s="119"/>
      <c r="W23" s="119"/>
      <c r="X23" s="119"/>
      <c r="Y23" s="242"/>
      <c r="Z23" s="124">
        <v>0</v>
      </c>
      <c r="AA23" s="124">
        <v>100</v>
      </c>
      <c r="AB23" s="124">
        <f t="shared" si="3"/>
        <v>100</v>
      </c>
      <c r="AC23" s="124">
        <f t="shared" si="8"/>
        <v>1</v>
      </c>
      <c r="AD23" s="124"/>
      <c r="AE23" s="124"/>
      <c r="AF23" s="124"/>
      <c r="AG23" s="232"/>
      <c r="AH23" s="76">
        <v>102.8</v>
      </c>
      <c r="AI23" s="76">
        <f t="shared" si="9"/>
        <v>0.98656429942418422</v>
      </c>
      <c r="AJ23" s="76"/>
      <c r="AK23" s="76"/>
      <c r="AL23" s="76"/>
      <c r="AM23" s="222"/>
      <c r="AN23" s="135">
        <v>91.5</v>
      </c>
      <c r="AO23" s="135">
        <f t="shared" si="4"/>
        <v>0.98281417830290019</v>
      </c>
      <c r="AP23" s="135"/>
      <c r="AQ23" s="135"/>
      <c r="AR23" s="135"/>
      <c r="AS23" s="135"/>
      <c r="AT23" s="128">
        <v>78.7</v>
      </c>
      <c r="AU23" s="128">
        <v>106.8</v>
      </c>
      <c r="AV23" s="128">
        <v>101.5</v>
      </c>
      <c r="AW23" s="128">
        <v>99.1</v>
      </c>
      <c r="AX23" s="128">
        <v>86.4</v>
      </c>
      <c r="AY23" s="128">
        <v>117.2</v>
      </c>
      <c r="AZ23" s="128">
        <v>99.4</v>
      </c>
      <c r="BA23" s="129">
        <f t="shared" si="5"/>
        <v>98.44285714285715</v>
      </c>
      <c r="BB23" s="128">
        <f t="shared" si="10"/>
        <v>1.0014532771399509</v>
      </c>
      <c r="BC23" s="128"/>
      <c r="BD23" s="128"/>
      <c r="BE23" s="128"/>
      <c r="BF23" s="198"/>
      <c r="BG23" s="46"/>
      <c r="BH23" s="46"/>
      <c r="BI23" s="46"/>
      <c r="BJ23" s="46"/>
    </row>
    <row r="24" spans="2:62" x14ac:dyDescent="0.25">
      <c r="B24" s="138" t="s">
        <v>9899</v>
      </c>
      <c r="C24" s="91">
        <v>114.6</v>
      </c>
      <c r="D24" s="91">
        <v>104.6</v>
      </c>
      <c r="E24" s="90">
        <f t="shared" si="0"/>
        <v>109.6</v>
      </c>
      <c r="F24" s="91">
        <f t="shared" si="6"/>
        <v>1.0009132420091325</v>
      </c>
      <c r="G24" s="173">
        <f>E23/E12</f>
        <v>1.0233644859813085</v>
      </c>
      <c r="H24" s="149"/>
      <c r="I24" s="91"/>
      <c r="J24" s="149">
        <f>AVERAGE(G24:I24)-1</f>
        <v>2.3364485981308469E-2</v>
      </c>
      <c r="K24" s="48">
        <v>95.9</v>
      </c>
      <c r="L24" s="48">
        <v>88.8</v>
      </c>
      <c r="M24" s="48">
        <v>76.7</v>
      </c>
      <c r="N24" s="50">
        <f t="shared" si="1"/>
        <v>87.133333333333326</v>
      </c>
      <c r="O24" s="48">
        <f t="shared" si="7"/>
        <v>1.0038402457757296</v>
      </c>
      <c r="P24" s="178">
        <f>N23/N12</f>
        <v>0.87676767676767675</v>
      </c>
      <c r="Q24" s="179"/>
      <c r="R24" s="48"/>
      <c r="S24" s="179">
        <f>AVERAGE(P24:R24)-1</f>
        <v>-0.12323232323232325</v>
      </c>
      <c r="T24" s="71">
        <v>94.8</v>
      </c>
      <c r="U24" s="71">
        <f t="shared" si="2"/>
        <v>0.99789473684210528</v>
      </c>
      <c r="V24" s="71">
        <f>T23/T12</f>
        <v>0.96056622851365014</v>
      </c>
      <c r="W24" s="71"/>
      <c r="X24" s="71"/>
      <c r="Y24" s="241">
        <f>AVERAGE(V24:X24)-1</f>
        <v>-3.9433771486349856E-2</v>
      </c>
      <c r="Z24" s="61">
        <v>0</v>
      </c>
      <c r="AA24" s="61">
        <v>100</v>
      </c>
      <c r="AB24" s="61">
        <f t="shared" si="3"/>
        <v>100</v>
      </c>
      <c r="AC24" s="61">
        <f t="shared" si="8"/>
        <v>1</v>
      </c>
      <c r="AD24" s="61">
        <f>AB23/AB12</f>
        <v>1</v>
      </c>
      <c r="AE24" s="61"/>
      <c r="AF24" s="61"/>
      <c r="AG24" s="231">
        <f>AVERAGE(AD24:AF24)-1</f>
        <v>0</v>
      </c>
      <c r="AH24" s="66">
        <v>102.6</v>
      </c>
      <c r="AI24" s="66">
        <f t="shared" si="9"/>
        <v>0.99805447470817121</v>
      </c>
      <c r="AJ24" s="66">
        <f>AH23/AH12</f>
        <v>0.87340696686491071</v>
      </c>
      <c r="AK24" s="66"/>
      <c r="AL24" s="66"/>
      <c r="AM24" s="221">
        <f>AVERAGE(AJ24:AL24)-1</f>
        <v>-0.12659303313508929</v>
      </c>
      <c r="AN24" s="134">
        <v>92.2</v>
      </c>
      <c r="AO24" s="134">
        <f t="shared" si="4"/>
        <v>1.0076502732240438</v>
      </c>
      <c r="AP24" s="134">
        <f>AN23/AN12</f>
        <v>0.87142857142857144</v>
      </c>
      <c r="AQ24" s="134"/>
      <c r="AR24" s="134"/>
      <c r="AS24" s="256">
        <f>AVERAGE(AP24:AR24)-1</f>
        <v>-0.12857142857142856</v>
      </c>
      <c r="AT24" s="56">
        <v>79.2</v>
      </c>
      <c r="AU24" s="56">
        <v>105.9</v>
      </c>
      <c r="AV24" s="56">
        <v>102.8</v>
      </c>
      <c r="AW24" s="56">
        <v>101.9</v>
      </c>
      <c r="AX24" s="56">
        <v>85.5</v>
      </c>
      <c r="AY24" s="56">
        <v>117</v>
      </c>
      <c r="AZ24" s="56">
        <v>99.3</v>
      </c>
      <c r="BA24" s="58">
        <f t="shared" si="5"/>
        <v>98.8</v>
      </c>
      <c r="BB24" s="56">
        <f t="shared" si="10"/>
        <v>1.003627920475983</v>
      </c>
      <c r="BC24" s="56">
        <f>BA23/BA12</f>
        <v>0.96688648800336752</v>
      </c>
      <c r="BD24" s="56"/>
      <c r="BE24" s="56"/>
      <c r="BF24" s="197">
        <f>AVERAGE(BC24:BE24)-1</f>
        <v>-3.3113511996632483E-2</v>
      </c>
      <c r="BG24" s="46"/>
      <c r="BH24" s="46"/>
      <c r="BI24" s="46"/>
      <c r="BJ24" s="46"/>
    </row>
    <row r="25" spans="2:62" x14ac:dyDescent="0.25">
      <c r="B25" s="138" t="s">
        <v>9900</v>
      </c>
      <c r="C25" s="91">
        <v>115.8</v>
      </c>
      <c r="D25" s="91">
        <v>104.8</v>
      </c>
      <c r="E25" s="90">
        <f t="shared" si="0"/>
        <v>110.3</v>
      </c>
      <c r="F25" s="91">
        <f t="shared" si="6"/>
        <v>1.0063868613138687</v>
      </c>
      <c r="G25" s="91"/>
      <c r="H25" s="91"/>
      <c r="I25" s="91"/>
      <c r="J25" s="149">
        <f>J24</f>
        <v>2.3364485981308469E-2</v>
      </c>
      <c r="K25" s="48">
        <v>92.5</v>
      </c>
      <c r="L25" s="48">
        <v>88.5</v>
      </c>
      <c r="M25" s="48">
        <v>78.599999999999994</v>
      </c>
      <c r="N25" s="50">
        <f t="shared" si="1"/>
        <v>86.533333333333346</v>
      </c>
      <c r="O25" s="48">
        <f t="shared" si="7"/>
        <v>0.99311400153022211</v>
      </c>
      <c r="P25" s="48"/>
      <c r="Q25" s="48"/>
      <c r="R25" s="48"/>
      <c r="S25" s="179">
        <f>S24</f>
        <v>-0.12323232323232325</v>
      </c>
      <c r="T25" s="71">
        <v>95</v>
      </c>
      <c r="U25" s="71">
        <f t="shared" si="2"/>
        <v>1.0021097046413503</v>
      </c>
      <c r="V25" s="71"/>
      <c r="W25" s="71"/>
      <c r="X25" s="71"/>
      <c r="Y25" s="241">
        <f>Y24</f>
        <v>-3.9433771486349856E-2</v>
      </c>
      <c r="Z25" s="61">
        <v>0</v>
      </c>
      <c r="AA25" s="61">
        <v>100</v>
      </c>
      <c r="AB25" s="61">
        <f t="shared" si="3"/>
        <v>100</v>
      </c>
      <c r="AC25" s="61">
        <f t="shared" si="8"/>
        <v>1</v>
      </c>
      <c r="AD25" s="61"/>
      <c r="AE25" s="61"/>
      <c r="AF25" s="61"/>
      <c r="AG25" s="231">
        <f>AG24</f>
        <v>0</v>
      </c>
      <c r="AH25" s="66">
        <v>105</v>
      </c>
      <c r="AI25" s="66">
        <f t="shared" si="9"/>
        <v>1.0233918128654971</v>
      </c>
      <c r="AJ25" s="66"/>
      <c r="AK25" s="66"/>
      <c r="AL25" s="66"/>
      <c r="AM25" s="221">
        <f>AM24</f>
        <v>-0.12659303313508929</v>
      </c>
      <c r="AN25" s="134">
        <v>91.1</v>
      </c>
      <c r="AO25" s="134">
        <f t="shared" si="4"/>
        <v>0.9880694143167027</v>
      </c>
      <c r="AP25" s="134"/>
      <c r="AQ25" s="134"/>
      <c r="AR25" s="134"/>
      <c r="AS25" s="256">
        <f>AS24</f>
        <v>-0.12857142857142856</v>
      </c>
      <c r="AT25" s="56">
        <v>77.5</v>
      </c>
      <c r="AU25" s="56">
        <v>106.6</v>
      </c>
      <c r="AV25" s="56">
        <v>102.8</v>
      </c>
      <c r="AW25" s="56">
        <v>101.9</v>
      </c>
      <c r="AX25" s="56">
        <v>85.5</v>
      </c>
      <c r="AY25" s="56">
        <v>116.9</v>
      </c>
      <c r="AZ25" s="56">
        <v>102.6</v>
      </c>
      <c r="BA25" s="58">
        <f t="shared" si="5"/>
        <v>99.114285714285714</v>
      </c>
      <c r="BB25" s="56">
        <f t="shared" si="10"/>
        <v>1.0031810294968191</v>
      </c>
      <c r="BC25" s="56"/>
      <c r="BD25" s="56"/>
      <c r="BE25" s="56"/>
      <c r="BF25" s="197">
        <f>BF24</f>
        <v>-3.3113511996632483E-2</v>
      </c>
      <c r="BG25" s="46"/>
      <c r="BH25" s="46"/>
      <c r="BI25" s="46"/>
      <c r="BJ25" s="46"/>
    </row>
    <row r="26" spans="2:62" x14ac:dyDescent="0.25">
      <c r="B26" s="138" t="s">
        <v>9901</v>
      </c>
      <c r="C26" s="91">
        <v>115.4</v>
      </c>
      <c r="D26" s="91">
        <v>103.5</v>
      </c>
      <c r="E26" s="90">
        <f t="shared" si="0"/>
        <v>109.45</v>
      </c>
      <c r="F26" s="91">
        <f t="shared" si="6"/>
        <v>0.9922937443336356</v>
      </c>
      <c r="G26" s="91"/>
      <c r="H26" s="91"/>
      <c r="I26" s="91"/>
      <c r="J26" s="149">
        <f>J24</f>
        <v>2.3364485981308469E-2</v>
      </c>
      <c r="K26" s="48">
        <v>92.4</v>
      </c>
      <c r="L26" s="48">
        <v>89.4</v>
      </c>
      <c r="M26" s="48">
        <v>78.5</v>
      </c>
      <c r="N26" s="50">
        <f t="shared" si="1"/>
        <v>86.766666666666666</v>
      </c>
      <c r="O26" s="48">
        <f t="shared" si="7"/>
        <v>1.0026964560862865</v>
      </c>
      <c r="P26" s="48"/>
      <c r="Q26" s="48"/>
      <c r="R26" s="48"/>
      <c r="S26" s="179">
        <f>S24</f>
        <v>-0.12323232323232325</v>
      </c>
      <c r="T26" s="71">
        <v>94.9</v>
      </c>
      <c r="U26" s="71">
        <f t="shared" si="2"/>
        <v>0.99894736842105269</v>
      </c>
      <c r="V26" s="71"/>
      <c r="W26" s="71"/>
      <c r="X26" s="71"/>
      <c r="Y26" s="241">
        <f>Y24</f>
        <v>-3.9433771486349856E-2</v>
      </c>
      <c r="Z26" s="61">
        <v>0</v>
      </c>
      <c r="AA26" s="61">
        <v>100</v>
      </c>
      <c r="AB26" s="61">
        <f t="shared" si="3"/>
        <v>100</v>
      </c>
      <c r="AC26" s="61">
        <f t="shared" si="8"/>
        <v>1</v>
      </c>
      <c r="AD26" s="61"/>
      <c r="AE26" s="61"/>
      <c r="AF26" s="61"/>
      <c r="AG26" s="231">
        <f>AG24</f>
        <v>0</v>
      </c>
      <c r="AH26" s="66">
        <v>102.6</v>
      </c>
      <c r="AI26" s="66">
        <f t="shared" si="9"/>
        <v>0.97714285714285709</v>
      </c>
      <c r="AJ26" s="66"/>
      <c r="AK26" s="66"/>
      <c r="AL26" s="66"/>
      <c r="AM26" s="221">
        <f>AM24</f>
        <v>-0.12659303313508929</v>
      </c>
      <c r="AN26" s="134">
        <v>91.7</v>
      </c>
      <c r="AO26" s="134">
        <f t="shared" si="4"/>
        <v>1.0065861690450055</v>
      </c>
      <c r="AP26" s="134"/>
      <c r="AQ26" s="134"/>
      <c r="AR26" s="134"/>
      <c r="AS26" s="256">
        <f>AS24</f>
        <v>-0.12857142857142856</v>
      </c>
      <c r="AT26" s="56">
        <v>78.7</v>
      </c>
      <c r="AU26" s="56">
        <v>107</v>
      </c>
      <c r="AV26" s="56">
        <v>102.6</v>
      </c>
      <c r="AW26" s="56">
        <v>102.6</v>
      </c>
      <c r="AX26" s="56">
        <v>86.9</v>
      </c>
      <c r="AY26" s="56">
        <v>115.5</v>
      </c>
      <c r="AZ26" s="56">
        <v>102.5</v>
      </c>
      <c r="BA26" s="58">
        <f t="shared" si="5"/>
        <v>99.399999999999991</v>
      </c>
      <c r="BB26" s="56">
        <f t="shared" si="10"/>
        <v>1.0028826751225135</v>
      </c>
      <c r="BC26" s="56"/>
      <c r="BD26" s="56"/>
      <c r="BE26" s="56"/>
      <c r="BF26" s="197">
        <f>BF24</f>
        <v>-3.3113511996632483E-2</v>
      </c>
      <c r="BG26" s="46"/>
      <c r="BH26" s="46"/>
      <c r="BI26" s="46"/>
      <c r="BJ26" s="46"/>
    </row>
    <row r="27" spans="2:62" x14ac:dyDescent="0.25">
      <c r="B27" s="138" t="s">
        <v>9902</v>
      </c>
      <c r="C27" s="91">
        <v>116.4</v>
      </c>
      <c r="D27" s="91">
        <v>102.6</v>
      </c>
      <c r="E27" s="90">
        <f t="shared" si="0"/>
        <v>109.5</v>
      </c>
      <c r="F27" s="91">
        <f t="shared" si="6"/>
        <v>1.0004568296025582</v>
      </c>
      <c r="G27" s="91"/>
      <c r="H27" s="91"/>
      <c r="I27" s="91"/>
      <c r="J27" s="149">
        <f>J24</f>
        <v>2.3364485981308469E-2</v>
      </c>
      <c r="K27" s="48">
        <v>92.8</v>
      </c>
      <c r="L27" s="48">
        <v>88.9</v>
      </c>
      <c r="M27" s="48">
        <v>78.2</v>
      </c>
      <c r="N27" s="50">
        <f t="shared" si="1"/>
        <v>86.633333333333326</v>
      </c>
      <c r="O27" s="48">
        <f t="shared" si="7"/>
        <v>0.99846331156358037</v>
      </c>
      <c r="P27" s="48"/>
      <c r="Q27" s="48"/>
      <c r="R27" s="48"/>
      <c r="S27" s="179">
        <f>S24</f>
        <v>-0.12323232323232325</v>
      </c>
      <c r="T27" s="71">
        <v>95</v>
      </c>
      <c r="U27" s="71">
        <f t="shared" si="2"/>
        <v>1.0010537407797682</v>
      </c>
      <c r="V27" s="71"/>
      <c r="W27" s="71"/>
      <c r="X27" s="71"/>
      <c r="Y27" s="241">
        <f>Y24</f>
        <v>-3.9433771486349856E-2</v>
      </c>
      <c r="Z27" s="61">
        <v>0</v>
      </c>
      <c r="AA27" s="61">
        <v>100</v>
      </c>
      <c r="AB27" s="61">
        <f t="shared" si="3"/>
        <v>100</v>
      </c>
      <c r="AC27" s="61">
        <f t="shared" si="8"/>
        <v>1</v>
      </c>
      <c r="AD27" s="61"/>
      <c r="AE27" s="61"/>
      <c r="AF27" s="61"/>
      <c r="AG27" s="231">
        <f>AG24</f>
        <v>0</v>
      </c>
      <c r="AH27" s="66">
        <v>102</v>
      </c>
      <c r="AI27" s="66">
        <f t="shared" si="9"/>
        <v>0.99415204678362579</v>
      </c>
      <c r="AJ27" s="66"/>
      <c r="AK27" s="66"/>
      <c r="AL27" s="66"/>
      <c r="AM27" s="221">
        <f>AM24</f>
        <v>-0.12659303313508929</v>
      </c>
      <c r="AN27" s="134">
        <v>91.3</v>
      </c>
      <c r="AO27" s="134">
        <f t="shared" si="4"/>
        <v>0.99563794983642306</v>
      </c>
      <c r="AP27" s="134"/>
      <c r="AQ27" s="134"/>
      <c r="AR27" s="134"/>
      <c r="AS27" s="256">
        <f>AS24</f>
        <v>-0.12857142857142856</v>
      </c>
      <c r="AT27" s="56">
        <v>80.7</v>
      </c>
      <c r="AU27" s="56">
        <v>107.7</v>
      </c>
      <c r="AV27" s="56">
        <v>103.7</v>
      </c>
      <c r="AW27" s="56">
        <v>102.6</v>
      </c>
      <c r="AX27" s="56">
        <v>86.9</v>
      </c>
      <c r="AY27" s="56">
        <v>115.6</v>
      </c>
      <c r="AZ27" s="56">
        <v>102.9</v>
      </c>
      <c r="BA27" s="58">
        <f t="shared" si="5"/>
        <v>100.01428571428572</v>
      </c>
      <c r="BB27" s="56">
        <f t="shared" si="10"/>
        <v>1.0061799367634379</v>
      </c>
      <c r="BC27" s="56"/>
      <c r="BD27" s="56"/>
      <c r="BE27" s="56"/>
      <c r="BF27" s="197">
        <f>BF24</f>
        <v>-3.3113511996632483E-2</v>
      </c>
      <c r="BG27" s="46"/>
      <c r="BH27" s="46"/>
      <c r="BI27" s="46"/>
      <c r="BJ27" s="46"/>
    </row>
    <row r="28" spans="2:62" x14ac:dyDescent="0.25">
      <c r="B28" s="138" t="s">
        <v>9903</v>
      </c>
      <c r="C28" s="91">
        <v>116</v>
      </c>
      <c r="D28" s="91">
        <v>102.3</v>
      </c>
      <c r="E28" s="90">
        <f t="shared" si="0"/>
        <v>109.15</v>
      </c>
      <c r="F28" s="91">
        <f t="shared" si="6"/>
        <v>0.99680365296803664</v>
      </c>
      <c r="G28" s="91"/>
      <c r="H28" s="91"/>
      <c r="I28" s="91"/>
      <c r="J28" s="149">
        <f>J24</f>
        <v>2.3364485981308469E-2</v>
      </c>
      <c r="K28" s="48">
        <v>92.3</v>
      </c>
      <c r="L28" s="48">
        <v>93.9</v>
      </c>
      <c r="M28" s="48">
        <v>78.400000000000006</v>
      </c>
      <c r="N28" s="50">
        <f t="shared" si="1"/>
        <v>88.2</v>
      </c>
      <c r="O28" s="48">
        <f t="shared" si="7"/>
        <v>1.018083878414775</v>
      </c>
      <c r="P28" s="48"/>
      <c r="Q28" s="48"/>
      <c r="R28" s="48"/>
      <c r="S28" s="179">
        <f>S24</f>
        <v>-0.12323232323232325</v>
      </c>
      <c r="T28" s="71">
        <v>94.8</v>
      </c>
      <c r="U28" s="71">
        <f t="shared" si="2"/>
        <v>0.99789473684210528</v>
      </c>
      <c r="V28" s="71"/>
      <c r="W28" s="71"/>
      <c r="X28" s="71"/>
      <c r="Y28" s="241">
        <f>Y24</f>
        <v>-3.9433771486349856E-2</v>
      </c>
      <c r="Z28" s="61">
        <v>0</v>
      </c>
      <c r="AA28" s="61">
        <v>100</v>
      </c>
      <c r="AB28" s="61">
        <f t="shared" si="3"/>
        <v>100</v>
      </c>
      <c r="AC28" s="61">
        <f t="shared" si="8"/>
        <v>1</v>
      </c>
      <c r="AD28" s="61"/>
      <c r="AE28" s="61"/>
      <c r="AF28" s="61"/>
      <c r="AG28" s="231">
        <f>AG24</f>
        <v>0</v>
      </c>
      <c r="AH28" s="66">
        <v>101.5</v>
      </c>
      <c r="AI28" s="66">
        <f t="shared" si="9"/>
        <v>0.99509803921568629</v>
      </c>
      <c r="AJ28" s="66"/>
      <c r="AK28" s="66"/>
      <c r="AL28" s="66"/>
      <c r="AM28" s="221">
        <f>AM24</f>
        <v>-0.12659303313508929</v>
      </c>
      <c r="AN28" s="134">
        <v>93.2</v>
      </c>
      <c r="AO28" s="134">
        <f t="shared" si="4"/>
        <v>1.0208105147864184</v>
      </c>
      <c r="AP28" s="134"/>
      <c r="AQ28" s="134"/>
      <c r="AR28" s="134"/>
      <c r="AS28" s="256">
        <f>AS24</f>
        <v>-0.12857142857142856</v>
      </c>
      <c r="AT28" s="56">
        <v>82.9</v>
      </c>
      <c r="AU28" s="56">
        <v>109.4</v>
      </c>
      <c r="AV28" s="56">
        <v>104.7</v>
      </c>
      <c r="AW28" s="56">
        <v>102.6</v>
      </c>
      <c r="AX28" s="56">
        <v>88.4</v>
      </c>
      <c r="AY28" s="56">
        <v>115.9</v>
      </c>
      <c r="AZ28" s="56">
        <v>103</v>
      </c>
      <c r="BA28" s="58">
        <f t="shared" si="5"/>
        <v>100.98571428571428</v>
      </c>
      <c r="BB28" s="56">
        <f t="shared" si="10"/>
        <v>1.0097128981574059</v>
      </c>
      <c r="BC28" s="56"/>
      <c r="BD28" s="56"/>
      <c r="BE28" s="56"/>
      <c r="BF28" s="197">
        <f>BF24</f>
        <v>-3.3113511996632483E-2</v>
      </c>
      <c r="BG28" s="46"/>
      <c r="BH28" s="46"/>
      <c r="BI28" s="46"/>
      <c r="BJ28" s="46"/>
    </row>
    <row r="29" spans="2:62" x14ac:dyDescent="0.25">
      <c r="B29" s="138" t="s">
        <v>9904</v>
      </c>
      <c r="C29" s="91">
        <v>115.6</v>
      </c>
      <c r="D29" s="91">
        <v>102.2</v>
      </c>
      <c r="E29" s="90">
        <f t="shared" si="0"/>
        <v>108.9</v>
      </c>
      <c r="F29" s="91">
        <f t="shared" si="6"/>
        <v>0.99770957398076043</v>
      </c>
      <c r="G29" s="91"/>
      <c r="H29" s="91"/>
      <c r="I29" s="91"/>
      <c r="J29" s="149">
        <f>J24</f>
        <v>2.3364485981308469E-2</v>
      </c>
      <c r="K29" s="48">
        <v>95.7</v>
      </c>
      <c r="L29" s="48">
        <v>94.3</v>
      </c>
      <c r="M29" s="48">
        <v>78.400000000000006</v>
      </c>
      <c r="N29" s="50">
        <f t="shared" si="1"/>
        <v>89.466666666666654</v>
      </c>
      <c r="O29" s="48">
        <f t="shared" si="7"/>
        <v>1.0143613000755856</v>
      </c>
      <c r="P29" s="48"/>
      <c r="Q29" s="48"/>
      <c r="R29" s="48"/>
      <c r="S29" s="179">
        <f>S24</f>
        <v>-0.12323232323232325</v>
      </c>
      <c r="T29" s="71">
        <v>95</v>
      </c>
      <c r="U29" s="71">
        <f t="shared" si="2"/>
        <v>1.0021097046413503</v>
      </c>
      <c r="V29" s="71"/>
      <c r="W29" s="71"/>
      <c r="X29" s="71"/>
      <c r="Y29" s="241">
        <f>Y24</f>
        <v>-3.9433771486349856E-2</v>
      </c>
      <c r="Z29" s="61">
        <v>0</v>
      </c>
      <c r="AA29" s="61">
        <v>100</v>
      </c>
      <c r="AB29" s="61">
        <f t="shared" si="3"/>
        <v>100</v>
      </c>
      <c r="AC29" s="61">
        <f t="shared" si="8"/>
        <v>1</v>
      </c>
      <c r="AD29" s="61"/>
      <c r="AE29" s="61"/>
      <c r="AF29" s="61"/>
      <c r="AG29" s="231">
        <f>AG24</f>
        <v>0</v>
      </c>
      <c r="AH29" s="66">
        <v>100.3</v>
      </c>
      <c r="AI29" s="66">
        <f t="shared" si="9"/>
        <v>0.98817733990147782</v>
      </c>
      <c r="AJ29" s="66"/>
      <c r="AK29" s="66"/>
      <c r="AL29" s="66"/>
      <c r="AM29" s="221">
        <f>AM24</f>
        <v>-0.12659303313508929</v>
      </c>
      <c r="AN29" s="134">
        <v>93.7</v>
      </c>
      <c r="AO29" s="134">
        <f t="shared" si="4"/>
        <v>1.0053648068669527</v>
      </c>
      <c r="AP29" s="134"/>
      <c r="AQ29" s="134"/>
      <c r="AR29" s="134"/>
      <c r="AS29" s="256">
        <f>AS24</f>
        <v>-0.12857142857142856</v>
      </c>
      <c r="AT29" s="56">
        <v>88.9</v>
      </c>
      <c r="AU29" s="56">
        <v>110.3</v>
      </c>
      <c r="AV29" s="56">
        <v>107.7</v>
      </c>
      <c r="AW29" s="56">
        <v>102.6</v>
      </c>
      <c r="AX29" s="56">
        <v>88.4</v>
      </c>
      <c r="AY29" s="56">
        <v>116.3</v>
      </c>
      <c r="AZ29" s="56">
        <v>102.9</v>
      </c>
      <c r="BA29" s="58">
        <f t="shared" si="5"/>
        <v>102.44285714285714</v>
      </c>
      <c r="BB29" s="56">
        <f t="shared" si="10"/>
        <v>1.0144291979063516</v>
      </c>
      <c r="BC29" s="56"/>
      <c r="BD29" s="56"/>
      <c r="BE29" s="56"/>
      <c r="BF29" s="197">
        <f>BF24</f>
        <v>-3.3113511996632483E-2</v>
      </c>
      <c r="BG29" s="46"/>
      <c r="BH29" s="46"/>
      <c r="BI29" s="46"/>
      <c r="BJ29" s="46"/>
    </row>
    <row r="30" spans="2:62" x14ac:dyDescent="0.25">
      <c r="B30" s="138" t="s">
        <v>9905</v>
      </c>
      <c r="C30" s="91">
        <v>115.8</v>
      </c>
      <c r="D30" s="91">
        <v>101.6</v>
      </c>
      <c r="E30" s="90">
        <f t="shared" si="0"/>
        <v>108.69999999999999</v>
      </c>
      <c r="F30" s="91">
        <f t="shared" si="6"/>
        <v>0.99816345270890705</v>
      </c>
      <c r="G30" s="91"/>
      <c r="H30" s="91"/>
      <c r="I30" s="91"/>
      <c r="J30" s="149">
        <f>J24</f>
        <v>2.3364485981308469E-2</v>
      </c>
      <c r="K30" s="48">
        <v>96.2</v>
      </c>
      <c r="L30" s="48">
        <v>96</v>
      </c>
      <c r="M30" s="48">
        <v>78.8</v>
      </c>
      <c r="N30" s="50">
        <f t="shared" si="1"/>
        <v>90.333333333333329</v>
      </c>
      <c r="O30" s="48">
        <f t="shared" si="7"/>
        <v>1.0096870342771982</v>
      </c>
      <c r="P30" s="48"/>
      <c r="Q30" s="48"/>
      <c r="R30" s="48"/>
      <c r="S30" s="179">
        <f>S24</f>
        <v>-0.12323232323232325</v>
      </c>
      <c r="T30" s="71">
        <v>95</v>
      </c>
      <c r="U30" s="71">
        <f t="shared" si="2"/>
        <v>1</v>
      </c>
      <c r="V30" s="71"/>
      <c r="W30" s="71"/>
      <c r="X30" s="71"/>
      <c r="Y30" s="241">
        <f>Y24</f>
        <v>-3.9433771486349856E-2</v>
      </c>
      <c r="Z30" s="61">
        <v>0</v>
      </c>
      <c r="AA30" s="61">
        <v>100</v>
      </c>
      <c r="AB30" s="61">
        <f t="shared" si="3"/>
        <v>100</v>
      </c>
      <c r="AC30" s="61">
        <f t="shared" si="8"/>
        <v>1</v>
      </c>
      <c r="AD30" s="61"/>
      <c r="AE30" s="61"/>
      <c r="AF30" s="61"/>
      <c r="AG30" s="231">
        <f>AG24</f>
        <v>0</v>
      </c>
      <c r="AH30" s="66">
        <v>99.3</v>
      </c>
      <c r="AI30" s="66">
        <f t="shared" ref="AI30:AI45" si="11">AH30/AH29</f>
        <v>0.9900299102691924</v>
      </c>
      <c r="AJ30" s="66"/>
      <c r="AK30" s="66"/>
      <c r="AL30" s="66"/>
      <c r="AM30" s="221">
        <f>AM24</f>
        <v>-0.12659303313508929</v>
      </c>
      <c r="AN30" s="134">
        <v>93</v>
      </c>
      <c r="AO30" s="134">
        <f t="shared" si="4"/>
        <v>0.99252934898612588</v>
      </c>
      <c r="AP30" s="134"/>
      <c r="AQ30" s="134"/>
      <c r="AR30" s="134"/>
      <c r="AS30" s="256">
        <f>AS24</f>
        <v>-0.12857142857142856</v>
      </c>
      <c r="AT30" s="56">
        <v>91.8</v>
      </c>
      <c r="AU30" s="56">
        <v>111</v>
      </c>
      <c r="AV30" s="56">
        <v>106.7</v>
      </c>
      <c r="AW30" s="56">
        <v>102.6</v>
      </c>
      <c r="AX30" s="56">
        <v>89.4</v>
      </c>
      <c r="AY30" s="56">
        <v>112.8</v>
      </c>
      <c r="AZ30" s="56">
        <v>105.3</v>
      </c>
      <c r="BA30" s="58">
        <f t="shared" si="5"/>
        <v>102.79999999999998</v>
      </c>
      <c r="BB30" s="56">
        <f t="shared" si="10"/>
        <v>1.0034862641193696</v>
      </c>
      <c r="BC30" s="56"/>
      <c r="BD30" s="56"/>
      <c r="BE30" s="56"/>
      <c r="BF30" s="197">
        <f>BF24</f>
        <v>-3.3113511996632483E-2</v>
      </c>
      <c r="BG30" s="46"/>
      <c r="BH30" s="46"/>
      <c r="BI30" s="46"/>
      <c r="BJ30" s="46"/>
    </row>
    <row r="31" spans="2:62" x14ac:dyDescent="0.25">
      <c r="B31" s="138" t="s">
        <v>9906</v>
      </c>
      <c r="C31" s="91">
        <v>116</v>
      </c>
      <c r="D31" s="91">
        <v>101.7</v>
      </c>
      <c r="E31" s="90">
        <f t="shared" si="0"/>
        <v>108.85</v>
      </c>
      <c r="F31" s="91">
        <f t="shared" si="6"/>
        <v>1.001379944802208</v>
      </c>
      <c r="G31" s="91"/>
      <c r="H31" s="91"/>
      <c r="I31" s="91"/>
      <c r="J31" s="149">
        <f>J24</f>
        <v>2.3364485981308469E-2</v>
      </c>
      <c r="K31" s="48">
        <v>94.3</v>
      </c>
      <c r="L31" s="48">
        <v>96.6</v>
      </c>
      <c r="M31" s="48">
        <v>79.599999999999994</v>
      </c>
      <c r="N31" s="50">
        <f t="shared" si="1"/>
        <v>90.166666666666671</v>
      </c>
      <c r="O31" s="48">
        <f t="shared" si="7"/>
        <v>0.99815498154981563</v>
      </c>
      <c r="P31" s="48"/>
      <c r="Q31" s="48"/>
      <c r="R31" s="48"/>
      <c r="S31" s="179">
        <f>S24</f>
        <v>-0.12323232323232325</v>
      </c>
      <c r="T31" s="71">
        <v>95</v>
      </c>
      <c r="U31" s="71">
        <f t="shared" si="2"/>
        <v>1</v>
      </c>
      <c r="V31" s="71"/>
      <c r="W31" s="71"/>
      <c r="X31" s="71"/>
      <c r="Y31" s="241">
        <f>Y24</f>
        <v>-3.9433771486349856E-2</v>
      </c>
      <c r="Z31" s="61">
        <v>0</v>
      </c>
      <c r="AA31" s="61">
        <v>100</v>
      </c>
      <c r="AB31" s="61">
        <f t="shared" si="3"/>
        <v>100</v>
      </c>
      <c r="AC31" s="61">
        <f t="shared" si="8"/>
        <v>1</v>
      </c>
      <c r="AD31" s="61"/>
      <c r="AE31" s="61"/>
      <c r="AF31" s="61"/>
      <c r="AG31" s="231">
        <f>AG24</f>
        <v>0</v>
      </c>
      <c r="AH31" s="66">
        <v>99.6</v>
      </c>
      <c r="AI31" s="66">
        <f t="shared" si="11"/>
        <v>1.0030211480362536</v>
      </c>
      <c r="AJ31" s="66"/>
      <c r="AK31" s="66"/>
      <c r="AL31" s="66"/>
      <c r="AM31" s="221">
        <f>AM24</f>
        <v>-0.12659303313508929</v>
      </c>
      <c r="AN31" s="134">
        <v>93.1</v>
      </c>
      <c r="AO31" s="134">
        <f t="shared" si="4"/>
        <v>1.0010752688172042</v>
      </c>
      <c r="AP31" s="134"/>
      <c r="AQ31" s="134"/>
      <c r="AR31" s="134"/>
      <c r="AS31" s="256">
        <f>AS24</f>
        <v>-0.12857142857142856</v>
      </c>
      <c r="AT31" s="56">
        <v>94.1</v>
      </c>
      <c r="AU31" s="56">
        <v>111.8</v>
      </c>
      <c r="AV31" s="56">
        <v>107.2</v>
      </c>
      <c r="AW31" s="56">
        <v>102.6</v>
      </c>
      <c r="AX31" s="56">
        <v>89.4</v>
      </c>
      <c r="AY31" s="56">
        <v>112.4</v>
      </c>
      <c r="AZ31" s="56">
        <v>105.3</v>
      </c>
      <c r="BA31" s="58">
        <f t="shared" si="5"/>
        <v>103.25714285714284</v>
      </c>
      <c r="BB31" s="56">
        <f t="shared" si="10"/>
        <v>1.0044469149527515</v>
      </c>
      <c r="BC31" s="56"/>
      <c r="BD31" s="56"/>
      <c r="BE31" s="56"/>
      <c r="BF31" s="197">
        <f>BF24</f>
        <v>-3.3113511996632483E-2</v>
      </c>
      <c r="BG31" s="46"/>
      <c r="BH31" s="46"/>
      <c r="BI31" s="46"/>
      <c r="BJ31" s="46"/>
    </row>
    <row r="32" spans="2:62" x14ac:dyDescent="0.25">
      <c r="B32" s="138" t="s">
        <v>9907</v>
      </c>
      <c r="C32" s="91">
        <v>115.8</v>
      </c>
      <c r="D32" s="91">
        <v>101.6</v>
      </c>
      <c r="E32" s="90">
        <f t="shared" si="0"/>
        <v>108.69999999999999</v>
      </c>
      <c r="F32" s="91">
        <f t="shared" si="6"/>
        <v>0.99862195682131372</v>
      </c>
      <c r="G32" s="91"/>
      <c r="H32" s="91"/>
      <c r="I32" s="91"/>
      <c r="J32" s="149">
        <f>J24</f>
        <v>2.3364485981308469E-2</v>
      </c>
      <c r="K32" s="48">
        <v>97.9</v>
      </c>
      <c r="L32" s="48">
        <v>96.5</v>
      </c>
      <c r="M32" s="48">
        <v>79.5</v>
      </c>
      <c r="N32" s="50">
        <f t="shared" si="1"/>
        <v>91.3</v>
      </c>
      <c r="O32" s="48">
        <f t="shared" si="7"/>
        <v>1.0125693160813307</v>
      </c>
      <c r="P32" s="48"/>
      <c r="Q32" s="48"/>
      <c r="R32" s="48"/>
      <c r="S32" s="179">
        <f>S24</f>
        <v>-0.12323232323232325</v>
      </c>
      <c r="T32" s="71">
        <v>96.8</v>
      </c>
      <c r="U32" s="71">
        <f t="shared" si="2"/>
        <v>1.0189473684210526</v>
      </c>
      <c r="V32" s="71"/>
      <c r="W32" s="71"/>
      <c r="X32" s="71"/>
      <c r="Y32" s="241">
        <f>Y24</f>
        <v>-3.9433771486349856E-2</v>
      </c>
      <c r="Z32" s="61">
        <v>0</v>
      </c>
      <c r="AA32" s="61">
        <v>100</v>
      </c>
      <c r="AB32" s="61">
        <f t="shared" si="3"/>
        <v>100</v>
      </c>
      <c r="AC32" s="61">
        <f t="shared" si="8"/>
        <v>1</v>
      </c>
      <c r="AD32" s="61"/>
      <c r="AE32" s="61"/>
      <c r="AF32" s="61"/>
      <c r="AG32" s="231">
        <f>AG24</f>
        <v>0</v>
      </c>
      <c r="AH32" s="66">
        <v>99</v>
      </c>
      <c r="AI32" s="66">
        <f t="shared" si="11"/>
        <v>0.99397590361445787</v>
      </c>
      <c r="AJ32" s="66"/>
      <c r="AK32" s="66"/>
      <c r="AL32" s="66"/>
      <c r="AM32" s="221">
        <f>AM24</f>
        <v>-0.12659303313508929</v>
      </c>
      <c r="AN32" s="134">
        <v>94.1</v>
      </c>
      <c r="AO32" s="134">
        <f t="shared" si="4"/>
        <v>1.0107411385606875</v>
      </c>
      <c r="AP32" s="134"/>
      <c r="AQ32" s="134"/>
      <c r="AR32" s="134"/>
      <c r="AS32" s="256">
        <f>AS24</f>
        <v>-0.12857142857142856</v>
      </c>
      <c r="AT32" s="56">
        <v>96.3</v>
      </c>
      <c r="AU32" s="56">
        <v>112.3</v>
      </c>
      <c r="AV32" s="56">
        <v>109.2</v>
      </c>
      <c r="AW32" s="56">
        <v>102.6</v>
      </c>
      <c r="AX32" s="56">
        <v>90.4</v>
      </c>
      <c r="AY32" s="56">
        <v>112.4</v>
      </c>
      <c r="AZ32" s="56">
        <v>105.6</v>
      </c>
      <c r="BA32" s="58">
        <f t="shared" si="5"/>
        <v>104.11428571428571</v>
      </c>
      <c r="BB32" s="56">
        <f t="shared" si="10"/>
        <v>1.0083010514665192</v>
      </c>
      <c r="BC32" s="56"/>
      <c r="BD32" s="56"/>
      <c r="BE32" s="56"/>
      <c r="BF32" s="197">
        <f>BF24</f>
        <v>-3.3113511996632483E-2</v>
      </c>
      <c r="BG32" s="46"/>
      <c r="BH32" s="46"/>
      <c r="BI32" s="46"/>
      <c r="BJ32" s="46"/>
    </row>
    <row r="33" spans="2:62" x14ac:dyDescent="0.25">
      <c r="B33" s="138" t="s">
        <v>9908</v>
      </c>
      <c r="C33" s="91">
        <v>115.7</v>
      </c>
      <c r="D33" s="91">
        <v>101.5</v>
      </c>
      <c r="E33" s="90">
        <f t="shared" si="0"/>
        <v>108.6</v>
      </c>
      <c r="F33" s="91">
        <f t="shared" si="6"/>
        <v>0.99908003679852808</v>
      </c>
      <c r="G33" s="91"/>
      <c r="H33" s="91"/>
      <c r="I33" s="91"/>
      <c r="J33" s="149">
        <f>J24</f>
        <v>2.3364485981308469E-2</v>
      </c>
      <c r="K33" s="48">
        <v>95.4</v>
      </c>
      <c r="L33" s="48">
        <v>96.4</v>
      </c>
      <c r="M33" s="48">
        <v>81</v>
      </c>
      <c r="N33" s="50">
        <f t="shared" si="1"/>
        <v>90.933333333333337</v>
      </c>
      <c r="O33" s="48">
        <f t="shared" si="7"/>
        <v>0.99598393574297195</v>
      </c>
      <c r="P33" s="48"/>
      <c r="Q33" s="48"/>
      <c r="R33" s="48"/>
      <c r="S33" s="179">
        <f>S24</f>
        <v>-0.12323232323232325</v>
      </c>
      <c r="T33" s="71">
        <v>97.1</v>
      </c>
      <c r="U33" s="71">
        <f t="shared" si="2"/>
        <v>1.0030991735537189</v>
      </c>
      <c r="V33" s="71"/>
      <c r="W33" s="71"/>
      <c r="X33" s="71"/>
      <c r="Y33" s="241">
        <f>Y24</f>
        <v>-3.9433771486349856E-2</v>
      </c>
      <c r="Z33" s="61">
        <v>0</v>
      </c>
      <c r="AA33" s="61">
        <v>100</v>
      </c>
      <c r="AB33" s="61">
        <f t="shared" si="3"/>
        <v>100</v>
      </c>
      <c r="AC33" s="61">
        <f t="shared" si="8"/>
        <v>1</v>
      </c>
      <c r="AD33" s="61"/>
      <c r="AE33" s="61"/>
      <c r="AF33" s="61"/>
      <c r="AG33" s="231">
        <f>AG24</f>
        <v>0</v>
      </c>
      <c r="AH33" s="66">
        <v>98.6</v>
      </c>
      <c r="AI33" s="66">
        <f t="shared" si="11"/>
        <v>0.99595959595959593</v>
      </c>
      <c r="AJ33" s="66"/>
      <c r="AK33" s="66"/>
      <c r="AL33" s="66"/>
      <c r="AM33" s="221">
        <f>AM24</f>
        <v>-0.12659303313508929</v>
      </c>
      <c r="AN33" s="134">
        <v>94.7</v>
      </c>
      <c r="AO33" s="134">
        <f t="shared" si="4"/>
        <v>1.0063761955366632</v>
      </c>
      <c r="AP33" s="134"/>
      <c r="AQ33" s="134"/>
      <c r="AR33" s="134"/>
      <c r="AS33" s="256">
        <f>AS24</f>
        <v>-0.12857142857142856</v>
      </c>
      <c r="AT33" s="56">
        <v>96.8</v>
      </c>
      <c r="AU33" s="56">
        <v>112</v>
      </c>
      <c r="AV33" s="56">
        <v>114.1</v>
      </c>
      <c r="AW33" s="56">
        <v>102.6</v>
      </c>
      <c r="AX33" s="56">
        <v>90.4</v>
      </c>
      <c r="AY33" s="56">
        <v>111.6</v>
      </c>
      <c r="AZ33" s="56">
        <v>104.8</v>
      </c>
      <c r="BA33" s="58">
        <f t="shared" si="5"/>
        <v>104.61428571428571</v>
      </c>
      <c r="BB33" s="56">
        <f t="shared" si="10"/>
        <v>1.0048024149286499</v>
      </c>
      <c r="BC33" s="56"/>
      <c r="BD33" s="56"/>
      <c r="BE33" s="56"/>
      <c r="BF33" s="197">
        <f>BF24</f>
        <v>-3.3113511996632483E-2</v>
      </c>
      <c r="BG33" s="46"/>
      <c r="BH33" s="46"/>
      <c r="BI33" s="46"/>
      <c r="BJ33" s="46"/>
    </row>
    <row r="34" spans="2:62" x14ac:dyDescent="0.25">
      <c r="B34" s="138" t="s">
        <v>9909</v>
      </c>
      <c r="C34" s="91">
        <v>115.8</v>
      </c>
      <c r="D34" s="91">
        <v>101.5</v>
      </c>
      <c r="E34" s="90">
        <f t="shared" si="0"/>
        <v>108.65</v>
      </c>
      <c r="F34" s="91">
        <f t="shared" si="6"/>
        <v>1.0004604051565378</v>
      </c>
      <c r="G34" s="91"/>
      <c r="H34" s="91"/>
      <c r="I34" s="91"/>
      <c r="J34" s="149">
        <f>J24</f>
        <v>2.3364485981308469E-2</v>
      </c>
      <c r="K34" s="48">
        <v>96.3</v>
      </c>
      <c r="L34" s="48">
        <v>96.9</v>
      </c>
      <c r="M34" s="48">
        <v>81.099999999999994</v>
      </c>
      <c r="N34" s="50">
        <f t="shared" si="1"/>
        <v>91.433333333333323</v>
      </c>
      <c r="O34" s="48">
        <f t="shared" si="7"/>
        <v>1.0054985337243401</v>
      </c>
      <c r="P34" s="48"/>
      <c r="Q34" s="48"/>
      <c r="R34" s="48"/>
      <c r="S34" s="179">
        <f>S24</f>
        <v>-0.12323232323232325</v>
      </c>
      <c r="T34" s="71">
        <v>96.8</v>
      </c>
      <c r="U34" s="71">
        <f t="shared" si="2"/>
        <v>0.99691040164778577</v>
      </c>
      <c r="V34" s="71"/>
      <c r="W34" s="71"/>
      <c r="X34" s="71"/>
      <c r="Y34" s="241">
        <f>Y24</f>
        <v>-3.9433771486349856E-2</v>
      </c>
      <c r="Z34" s="61">
        <v>0</v>
      </c>
      <c r="AA34" s="61">
        <v>100</v>
      </c>
      <c r="AB34" s="61">
        <f t="shared" si="3"/>
        <v>100</v>
      </c>
      <c r="AC34" s="61">
        <f t="shared" si="8"/>
        <v>1</v>
      </c>
      <c r="AD34" s="61"/>
      <c r="AE34" s="61"/>
      <c r="AF34" s="61"/>
      <c r="AG34" s="231">
        <f>AG24</f>
        <v>0</v>
      </c>
      <c r="AH34" s="66">
        <v>97.6</v>
      </c>
      <c r="AI34" s="66">
        <f t="shared" si="11"/>
        <v>0.98985801217038538</v>
      </c>
      <c r="AJ34" s="66"/>
      <c r="AK34" s="66"/>
      <c r="AL34" s="66"/>
      <c r="AM34" s="221">
        <f>AM24</f>
        <v>-0.12659303313508929</v>
      </c>
      <c r="AN34" s="134">
        <v>95.3</v>
      </c>
      <c r="AO34" s="134">
        <f t="shared" si="4"/>
        <v>1.0063357972544877</v>
      </c>
      <c r="AP34" s="134"/>
      <c r="AQ34" s="134"/>
      <c r="AR34" s="134"/>
      <c r="AS34" s="256">
        <f>AS24</f>
        <v>-0.12857142857142856</v>
      </c>
      <c r="AT34" s="56">
        <v>96.3</v>
      </c>
      <c r="AU34" s="56">
        <v>112.4</v>
      </c>
      <c r="AV34" s="56">
        <v>111.8</v>
      </c>
      <c r="AW34" s="56">
        <v>102.6</v>
      </c>
      <c r="AX34" s="56">
        <v>90.4</v>
      </c>
      <c r="AY34" s="56">
        <v>112.6</v>
      </c>
      <c r="AZ34" s="56">
        <v>103.2</v>
      </c>
      <c r="BA34" s="58">
        <f t="shared" si="5"/>
        <v>104.1857142857143</v>
      </c>
      <c r="BB34" s="56">
        <f t="shared" si="10"/>
        <v>0.99590331831216727</v>
      </c>
      <c r="BC34" s="56"/>
      <c r="BD34" s="56"/>
      <c r="BE34" s="56"/>
      <c r="BF34" s="197">
        <f>BF24</f>
        <v>-3.3113511996632483E-2</v>
      </c>
      <c r="BG34" s="46"/>
      <c r="BH34" s="46"/>
      <c r="BI34" s="46"/>
      <c r="BJ34" s="46"/>
    </row>
    <row r="35" spans="2:62" ht="13.8" thickBot="1" x14ac:dyDescent="0.3">
      <c r="B35" s="139" t="s">
        <v>9910</v>
      </c>
      <c r="C35" s="113">
        <v>116.2</v>
      </c>
      <c r="D35" s="113">
        <v>101.7</v>
      </c>
      <c r="E35" s="114">
        <f t="shared" si="0"/>
        <v>108.95</v>
      </c>
      <c r="F35" s="113">
        <f t="shared" si="6"/>
        <v>1.0027611596870685</v>
      </c>
      <c r="G35" s="150"/>
      <c r="H35" s="113"/>
      <c r="I35" s="113"/>
      <c r="J35" s="150">
        <f>J24</f>
        <v>2.3364485981308469E-2</v>
      </c>
      <c r="K35" s="75">
        <v>95.2</v>
      </c>
      <c r="L35" s="75">
        <v>97.1</v>
      </c>
      <c r="M35" s="75">
        <v>81</v>
      </c>
      <c r="N35" s="105">
        <f t="shared" si="1"/>
        <v>91.100000000000009</v>
      </c>
      <c r="O35" s="75">
        <f t="shared" si="7"/>
        <v>0.99635435654393023</v>
      </c>
      <c r="P35" s="177"/>
      <c r="Q35" s="75"/>
      <c r="R35" s="75"/>
      <c r="S35" s="177">
        <f>S24</f>
        <v>-0.12323232323232325</v>
      </c>
      <c r="T35" s="119">
        <v>97</v>
      </c>
      <c r="U35" s="119">
        <f t="shared" si="2"/>
        <v>1.0020661157024793</v>
      </c>
      <c r="V35" s="119"/>
      <c r="W35" s="119"/>
      <c r="X35" s="119"/>
      <c r="Y35" s="242">
        <f>Y24</f>
        <v>-3.9433771486349856E-2</v>
      </c>
      <c r="Z35" s="124">
        <v>0</v>
      </c>
      <c r="AA35" s="124">
        <v>100</v>
      </c>
      <c r="AB35" s="124">
        <f t="shared" si="3"/>
        <v>100</v>
      </c>
      <c r="AC35" s="124">
        <f t="shared" si="8"/>
        <v>1</v>
      </c>
      <c r="AD35" s="124"/>
      <c r="AE35" s="124"/>
      <c r="AF35" s="124"/>
      <c r="AG35" s="232">
        <f>AG24</f>
        <v>0</v>
      </c>
      <c r="AH35" s="76">
        <v>96.1</v>
      </c>
      <c r="AI35" s="76">
        <f t="shared" si="11"/>
        <v>0.98463114754098358</v>
      </c>
      <c r="AJ35" s="76"/>
      <c r="AK35" s="76"/>
      <c r="AL35" s="76"/>
      <c r="AM35" s="222">
        <f>AM24</f>
        <v>-0.12659303313508929</v>
      </c>
      <c r="AN35" s="135">
        <v>95.6</v>
      </c>
      <c r="AO35" s="135">
        <f t="shared" si="4"/>
        <v>1.0031479538300105</v>
      </c>
      <c r="AP35" s="135"/>
      <c r="AQ35" s="135"/>
      <c r="AR35" s="135"/>
      <c r="AS35" s="257">
        <f>AS24</f>
        <v>-0.12857142857142856</v>
      </c>
      <c r="AT35" s="128">
        <v>90.9</v>
      </c>
      <c r="AU35" s="128">
        <v>113</v>
      </c>
      <c r="AV35" s="128">
        <v>112.9</v>
      </c>
      <c r="AW35" s="128">
        <v>102.6</v>
      </c>
      <c r="AX35" s="128">
        <v>90.6</v>
      </c>
      <c r="AY35" s="128">
        <v>113.3</v>
      </c>
      <c r="AZ35" s="128">
        <v>103.3</v>
      </c>
      <c r="BA35" s="129">
        <f t="shared" si="5"/>
        <v>103.79999999999998</v>
      </c>
      <c r="BB35" s="128">
        <f t="shared" si="10"/>
        <v>0.99629781982723131</v>
      </c>
      <c r="BC35" s="128"/>
      <c r="BD35" s="128"/>
      <c r="BE35" s="128"/>
      <c r="BF35" s="198">
        <f>BF24</f>
        <v>-3.3113511996632483E-2</v>
      </c>
      <c r="BG35" s="46"/>
      <c r="BH35" s="46"/>
      <c r="BI35" s="46"/>
      <c r="BJ35" s="46"/>
    </row>
    <row r="36" spans="2:62" x14ac:dyDescent="0.25">
      <c r="B36" s="138" t="s">
        <v>9911</v>
      </c>
      <c r="C36" s="91">
        <v>116.2</v>
      </c>
      <c r="D36" s="91">
        <v>101.7</v>
      </c>
      <c r="E36" s="90">
        <f t="shared" si="0"/>
        <v>108.95</v>
      </c>
      <c r="F36" s="91">
        <f t="shared" si="6"/>
        <v>1</v>
      </c>
      <c r="G36" s="173">
        <f>E35/E23</f>
        <v>0.99497716894977173</v>
      </c>
      <c r="H36" s="149">
        <f>(E35/E12-1)/2+1</f>
        <v>1.0091121495327102</v>
      </c>
      <c r="I36" s="149"/>
      <c r="J36" s="149">
        <f>AVERAGE(G36:I36)-1</f>
        <v>2.0446592412408648E-3</v>
      </c>
      <c r="K36" s="48">
        <v>96.6</v>
      </c>
      <c r="L36" s="48">
        <v>96.9</v>
      </c>
      <c r="M36" s="48">
        <v>81.3</v>
      </c>
      <c r="N36" s="50">
        <f t="shared" si="1"/>
        <v>91.600000000000009</v>
      </c>
      <c r="O36" s="48">
        <f t="shared" si="7"/>
        <v>1.0054884742041712</v>
      </c>
      <c r="P36" s="178">
        <f>N35/N23</f>
        <v>1.0495391705069126</v>
      </c>
      <c r="Q36" s="179">
        <f>(N35/N12-1)/2+1</f>
        <v>0.96010101010101012</v>
      </c>
      <c r="R36" s="179"/>
      <c r="S36" s="179">
        <f>AVERAGE(P36:R36)-1</f>
        <v>4.8200903039612442E-3</v>
      </c>
      <c r="T36" s="71">
        <v>98.3</v>
      </c>
      <c r="U36" s="71">
        <f t="shared" si="2"/>
        <v>1.0134020618556701</v>
      </c>
      <c r="V36" s="71">
        <f>T35/T23</f>
        <v>1.0210526315789474</v>
      </c>
      <c r="W36" s="71">
        <f>(T35/T12-1)/2+1</f>
        <v>0.9903943377148634</v>
      </c>
      <c r="X36" s="71"/>
      <c r="Y36" s="241">
        <f>AVERAGE(V36:X36)-1</f>
        <v>5.723484646905419E-3</v>
      </c>
      <c r="Z36" s="61">
        <v>0</v>
      </c>
      <c r="AA36" s="61">
        <v>100</v>
      </c>
      <c r="AB36" s="61">
        <f t="shared" si="3"/>
        <v>100</v>
      </c>
      <c r="AC36" s="61">
        <f t="shared" si="8"/>
        <v>1</v>
      </c>
      <c r="AD36" s="61">
        <f>AB35/AB23</f>
        <v>1</v>
      </c>
      <c r="AE36" s="61">
        <f>(AB35/AB12-1)/2+1</f>
        <v>1</v>
      </c>
      <c r="AF36" s="61"/>
      <c r="AG36" s="231">
        <f>AVERAGE(AD36:AF36)-1</f>
        <v>0</v>
      </c>
      <c r="AH36" s="66">
        <v>100</v>
      </c>
      <c r="AI36" s="66">
        <f t="shared" si="11"/>
        <v>1.0405827263267431</v>
      </c>
      <c r="AJ36" s="66">
        <f>AH35/AH23</f>
        <v>0.93482490272373542</v>
      </c>
      <c r="AK36" s="66">
        <f>(AH35/AH12-1)/2+1</f>
        <v>0.90824129141886145</v>
      </c>
      <c r="AL36" s="66"/>
      <c r="AM36" s="221">
        <f>AVERAGE(AJ36:AL36)-1</f>
        <v>-7.846690292870151E-2</v>
      </c>
      <c r="AN36" s="134">
        <v>94.2</v>
      </c>
      <c r="AO36" s="134">
        <f t="shared" si="4"/>
        <v>0.9853556485355649</v>
      </c>
      <c r="AP36" s="134">
        <f>AN35/AN23</f>
        <v>1.0448087431693989</v>
      </c>
      <c r="AQ36" s="134">
        <f>(AN35/AN12-1)/2+1</f>
        <v>0.95523809523809522</v>
      </c>
      <c r="AR36" s="134"/>
      <c r="AS36" s="256">
        <f>AVERAGE(AP36:AR36)-1</f>
        <v>2.3419203746932737E-5</v>
      </c>
      <c r="AT36" s="56">
        <v>91.4</v>
      </c>
      <c r="AU36" s="56">
        <v>113.4</v>
      </c>
      <c r="AV36" s="56">
        <v>109.9</v>
      </c>
      <c r="AW36" s="56">
        <v>102</v>
      </c>
      <c r="AX36" s="56">
        <v>90.8</v>
      </c>
      <c r="AY36" s="56">
        <v>112</v>
      </c>
      <c r="AZ36" s="56">
        <v>103.4</v>
      </c>
      <c r="BA36" s="58">
        <f t="shared" si="5"/>
        <v>103.27142857142857</v>
      </c>
      <c r="BB36" s="56">
        <f t="shared" si="10"/>
        <v>0.99490778970547777</v>
      </c>
      <c r="BC36" s="56">
        <f>BA35/BA23</f>
        <v>1.0544188071397473</v>
      </c>
      <c r="BD36" s="56">
        <f>(BA35/BA12-1)/2+1</f>
        <v>1.0097516486600253</v>
      </c>
      <c r="BE36" s="56"/>
      <c r="BF36" s="197">
        <f>AVERAGE(BC36:BE36)-1</f>
        <v>3.2085227899886437E-2</v>
      </c>
      <c r="BG36" s="46"/>
      <c r="BH36" s="46"/>
      <c r="BI36" s="46"/>
      <c r="BJ36" s="46"/>
    </row>
    <row r="37" spans="2:62" x14ac:dyDescent="0.25">
      <c r="B37" s="138" t="s">
        <v>9912</v>
      </c>
      <c r="C37" s="91">
        <v>116.2</v>
      </c>
      <c r="D37" s="91">
        <v>101.8</v>
      </c>
      <c r="E37" s="90">
        <f t="shared" si="0"/>
        <v>109</v>
      </c>
      <c r="F37" s="91">
        <f t="shared" si="6"/>
        <v>1.0004589261128958</v>
      </c>
      <c r="G37" s="91"/>
      <c r="H37" s="91"/>
      <c r="I37" s="91"/>
      <c r="J37" s="149">
        <f>J36</f>
        <v>2.0446592412408648E-3</v>
      </c>
      <c r="K37" s="48">
        <v>95.1</v>
      </c>
      <c r="L37" s="48">
        <v>97.6</v>
      </c>
      <c r="M37" s="48">
        <v>82.2</v>
      </c>
      <c r="N37" s="50">
        <f t="shared" si="1"/>
        <v>91.633333333333326</v>
      </c>
      <c r="O37" s="48">
        <f t="shared" si="7"/>
        <v>1.0003639010189227</v>
      </c>
      <c r="P37" s="48"/>
      <c r="Q37" s="48"/>
      <c r="R37" s="48"/>
      <c r="S37" s="179">
        <f>S36</f>
        <v>4.8200903039612442E-3</v>
      </c>
      <c r="T37" s="71">
        <v>97.7</v>
      </c>
      <c r="U37" s="71">
        <f t="shared" si="2"/>
        <v>0.99389623601220756</v>
      </c>
      <c r="V37" s="71"/>
      <c r="W37" s="71"/>
      <c r="X37" s="71"/>
      <c r="Y37" s="241">
        <f>Y36</f>
        <v>5.723484646905419E-3</v>
      </c>
      <c r="Z37" s="61">
        <v>0</v>
      </c>
      <c r="AA37" s="61">
        <v>100</v>
      </c>
      <c r="AB37" s="61">
        <f t="shared" si="3"/>
        <v>100</v>
      </c>
      <c r="AC37" s="61">
        <f t="shared" si="8"/>
        <v>1</v>
      </c>
      <c r="AD37" s="61"/>
      <c r="AE37" s="61"/>
      <c r="AF37" s="61"/>
      <c r="AG37" s="231">
        <f>AG36</f>
        <v>0</v>
      </c>
      <c r="AH37" s="66">
        <v>100.1</v>
      </c>
      <c r="AI37" s="66">
        <f t="shared" si="11"/>
        <v>1.0009999999999999</v>
      </c>
      <c r="AJ37" s="66"/>
      <c r="AK37" s="66"/>
      <c r="AL37" s="66"/>
      <c r="AM37" s="221">
        <f>AM36</f>
        <v>-7.846690292870151E-2</v>
      </c>
      <c r="AN37" s="134">
        <v>96</v>
      </c>
      <c r="AO37" s="134">
        <f t="shared" si="4"/>
        <v>1.0191082802547771</v>
      </c>
      <c r="AP37" s="134"/>
      <c r="AQ37" s="134"/>
      <c r="AR37" s="134"/>
      <c r="AS37" s="256">
        <f>AS36</f>
        <v>2.3419203746932737E-5</v>
      </c>
      <c r="AT37" s="56">
        <v>97.3</v>
      </c>
      <c r="AU37" s="56">
        <v>114</v>
      </c>
      <c r="AV37" s="56">
        <v>113.2</v>
      </c>
      <c r="AW37" s="56">
        <v>103.2</v>
      </c>
      <c r="AX37" s="56">
        <v>95.2</v>
      </c>
      <c r="AY37" s="56">
        <v>112.1</v>
      </c>
      <c r="AZ37" s="56">
        <v>103.3</v>
      </c>
      <c r="BA37" s="58">
        <f t="shared" si="5"/>
        <v>105.47142857142856</v>
      </c>
      <c r="BB37" s="56">
        <f t="shared" si="10"/>
        <v>1.0213030847973439</v>
      </c>
      <c r="BC37" s="56"/>
      <c r="BD37" s="56"/>
      <c r="BE37" s="56"/>
      <c r="BF37" s="197">
        <f>BF36</f>
        <v>3.2085227899886437E-2</v>
      </c>
      <c r="BG37" s="46"/>
      <c r="BH37" s="46"/>
      <c r="BI37" s="46"/>
      <c r="BJ37" s="46"/>
    </row>
    <row r="38" spans="2:62" x14ac:dyDescent="0.25">
      <c r="B38" s="138" t="s">
        <v>9913</v>
      </c>
      <c r="C38" s="91">
        <v>115.9</v>
      </c>
      <c r="D38" s="91">
        <v>101.7</v>
      </c>
      <c r="E38" s="90">
        <f t="shared" si="0"/>
        <v>108.80000000000001</v>
      </c>
      <c r="F38" s="91">
        <f t="shared" si="6"/>
        <v>0.99816513761467895</v>
      </c>
      <c r="G38" s="91"/>
      <c r="H38" s="91"/>
      <c r="I38" s="91"/>
      <c r="J38" s="149">
        <f>J36</f>
        <v>2.0446592412408648E-3</v>
      </c>
      <c r="K38" s="48">
        <v>96.2</v>
      </c>
      <c r="L38" s="48">
        <v>97.5</v>
      </c>
      <c r="M38" s="48">
        <v>82.2</v>
      </c>
      <c r="N38" s="50">
        <f t="shared" si="1"/>
        <v>91.966666666666654</v>
      </c>
      <c r="O38" s="48">
        <f t="shared" si="7"/>
        <v>1.0036376864314296</v>
      </c>
      <c r="P38" s="48"/>
      <c r="Q38" s="48"/>
      <c r="R38" s="48"/>
      <c r="S38" s="179">
        <f>S36</f>
        <v>4.8200903039612442E-3</v>
      </c>
      <c r="T38" s="71">
        <v>97.7</v>
      </c>
      <c r="U38" s="71">
        <f t="shared" si="2"/>
        <v>1</v>
      </c>
      <c r="V38" s="71"/>
      <c r="W38" s="71"/>
      <c r="X38" s="71"/>
      <c r="Y38" s="241">
        <f>Y36</f>
        <v>5.723484646905419E-3</v>
      </c>
      <c r="Z38" s="61">
        <v>0</v>
      </c>
      <c r="AA38" s="61">
        <v>100</v>
      </c>
      <c r="AB38" s="61">
        <f t="shared" si="3"/>
        <v>100</v>
      </c>
      <c r="AC38" s="61">
        <f t="shared" si="8"/>
        <v>1</v>
      </c>
      <c r="AD38" s="61"/>
      <c r="AE38" s="61"/>
      <c r="AF38" s="61"/>
      <c r="AG38" s="231">
        <f>AG36</f>
        <v>0</v>
      </c>
      <c r="AH38" s="66">
        <v>97.6</v>
      </c>
      <c r="AI38" s="66">
        <f t="shared" si="11"/>
        <v>0.97502497502497498</v>
      </c>
      <c r="AJ38" s="66"/>
      <c r="AK38" s="66"/>
      <c r="AL38" s="66"/>
      <c r="AM38" s="221">
        <f>AM36</f>
        <v>-7.846690292870151E-2</v>
      </c>
      <c r="AN38" s="134">
        <v>95.2</v>
      </c>
      <c r="AO38" s="134">
        <f t="shared" si="4"/>
        <v>0.9916666666666667</v>
      </c>
      <c r="AP38" s="134"/>
      <c r="AQ38" s="134"/>
      <c r="AR38" s="134"/>
      <c r="AS38" s="256">
        <f>AS36</f>
        <v>2.3419203746932737E-5</v>
      </c>
      <c r="AT38" s="56">
        <v>98.1</v>
      </c>
      <c r="AU38" s="56">
        <v>114.2</v>
      </c>
      <c r="AV38" s="56">
        <v>115.1</v>
      </c>
      <c r="AW38" s="56">
        <v>103.5</v>
      </c>
      <c r="AX38" s="56">
        <v>95.4</v>
      </c>
      <c r="AY38" s="56">
        <v>112.4</v>
      </c>
      <c r="AZ38" s="56">
        <v>103.4</v>
      </c>
      <c r="BA38" s="58">
        <f t="shared" si="5"/>
        <v>106.01428571428571</v>
      </c>
      <c r="BB38" s="56">
        <f t="shared" si="10"/>
        <v>1.005146959230665</v>
      </c>
      <c r="BC38" s="56"/>
      <c r="BD38" s="56"/>
      <c r="BE38" s="56"/>
      <c r="BF38" s="197">
        <f>BF36</f>
        <v>3.2085227899886437E-2</v>
      </c>
      <c r="BG38" s="46"/>
      <c r="BH38" s="46"/>
      <c r="BI38" s="46"/>
      <c r="BJ38" s="46"/>
    </row>
    <row r="39" spans="2:62" x14ac:dyDescent="0.25">
      <c r="B39" s="138" t="s">
        <v>9914</v>
      </c>
      <c r="C39" s="91">
        <v>116.2</v>
      </c>
      <c r="D39" s="91">
        <v>100.7</v>
      </c>
      <c r="E39" s="90">
        <f t="shared" si="0"/>
        <v>108.45</v>
      </c>
      <c r="F39" s="91">
        <f t="shared" si="6"/>
        <v>0.99678308823529405</v>
      </c>
      <c r="G39" s="91"/>
      <c r="H39" s="91"/>
      <c r="I39" s="91"/>
      <c r="J39" s="149">
        <f>J36</f>
        <v>2.0446592412408648E-3</v>
      </c>
      <c r="K39" s="48">
        <v>96.7</v>
      </c>
      <c r="L39" s="48">
        <v>97.5</v>
      </c>
      <c r="M39" s="48">
        <v>81.400000000000006</v>
      </c>
      <c r="N39" s="50">
        <f t="shared" si="1"/>
        <v>91.866666666666674</v>
      </c>
      <c r="O39" s="48">
        <f t="shared" si="7"/>
        <v>0.99891264951069247</v>
      </c>
      <c r="P39" s="48"/>
      <c r="Q39" s="48"/>
      <c r="R39" s="48"/>
      <c r="S39" s="179">
        <f>S36</f>
        <v>4.8200903039612442E-3</v>
      </c>
      <c r="T39" s="71">
        <v>97.8</v>
      </c>
      <c r="U39" s="71">
        <f t="shared" si="2"/>
        <v>1.0010235414534288</v>
      </c>
      <c r="V39" s="71"/>
      <c r="W39" s="71"/>
      <c r="X39" s="71"/>
      <c r="Y39" s="241">
        <f>Y36</f>
        <v>5.723484646905419E-3</v>
      </c>
      <c r="Z39" s="61">
        <v>0</v>
      </c>
      <c r="AA39" s="61">
        <v>100</v>
      </c>
      <c r="AB39" s="61">
        <f t="shared" si="3"/>
        <v>100</v>
      </c>
      <c r="AC39" s="61">
        <f t="shared" si="8"/>
        <v>1</v>
      </c>
      <c r="AD39" s="61"/>
      <c r="AE39" s="61"/>
      <c r="AF39" s="61"/>
      <c r="AG39" s="231">
        <f>AG36</f>
        <v>0</v>
      </c>
      <c r="AH39" s="66">
        <v>95.8</v>
      </c>
      <c r="AI39" s="66">
        <f t="shared" si="11"/>
        <v>0.98155737704918034</v>
      </c>
      <c r="AJ39" s="66"/>
      <c r="AK39" s="66"/>
      <c r="AL39" s="66"/>
      <c r="AM39" s="221">
        <f>AM36</f>
        <v>-7.846690292870151E-2</v>
      </c>
      <c r="AN39" s="134">
        <v>99.5</v>
      </c>
      <c r="AO39" s="134">
        <f t="shared" si="4"/>
        <v>1.0451680672268908</v>
      </c>
      <c r="AP39" s="134"/>
      <c r="AQ39" s="134"/>
      <c r="AR39" s="134"/>
      <c r="AS39" s="256">
        <f>AS36</f>
        <v>2.3419203746932737E-5</v>
      </c>
      <c r="AT39" s="56">
        <v>102.3</v>
      </c>
      <c r="AU39" s="56">
        <v>115.6</v>
      </c>
      <c r="AV39" s="56">
        <v>117.4</v>
      </c>
      <c r="AW39" s="56">
        <v>104.2</v>
      </c>
      <c r="AX39" s="56">
        <v>96</v>
      </c>
      <c r="AY39" s="56">
        <v>114.4</v>
      </c>
      <c r="AZ39" s="56">
        <v>103.2</v>
      </c>
      <c r="BA39" s="58">
        <f t="shared" si="5"/>
        <v>107.58571428571429</v>
      </c>
      <c r="BB39" s="56">
        <f t="shared" si="10"/>
        <v>1.0148228001617035</v>
      </c>
      <c r="BC39" s="56"/>
      <c r="BD39" s="56"/>
      <c r="BE39" s="56"/>
      <c r="BF39" s="197">
        <f>BF36</f>
        <v>3.2085227899886437E-2</v>
      </c>
      <c r="BG39" s="46"/>
      <c r="BH39" s="46"/>
      <c r="BI39" s="46"/>
      <c r="BJ39" s="46"/>
    </row>
    <row r="40" spans="2:62" x14ac:dyDescent="0.25">
      <c r="B40" s="138" t="s">
        <v>9941</v>
      </c>
      <c r="C40" s="91">
        <v>116.2</v>
      </c>
      <c r="D40" s="91">
        <v>100.7</v>
      </c>
      <c r="E40" s="90">
        <f t="shared" si="0"/>
        <v>108.45</v>
      </c>
      <c r="F40" s="91">
        <f t="shared" si="6"/>
        <v>1</v>
      </c>
      <c r="G40" s="91"/>
      <c r="H40" s="91"/>
      <c r="I40" s="91"/>
      <c r="J40" s="149">
        <f>J36</f>
        <v>2.0446592412408648E-3</v>
      </c>
      <c r="K40" s="48">
        <v>97.8</v>
      </c>
      <c r="L40" s="48">
        <v>97.4</v>
      </c>
      <c r="M40" s="48">
        <v>83.4</v>
      </c>
      <c r="N40" s="50">
        <f t="shared" si="1"/>
        <v>92.866666666666674</v>
      </c>
      <c r="O40" s="48">
        <f t="shared" si="7"/>
        <v>1.0108853410740204</v>
      </c>
      <c r="P40" s="48"/>
      <c r="Q40" s="48"/>
      <c r="R40" s="48"/>
      <c r="S40" s="179">
        <f>S36</f>
        <v>4.8200903039612442E-3</v>
      </c>
      <c r="T40" s="71">
        <v>97.8</v>
      </c>
      <c r="U40" s="71">
        <f t="shared" si="2"/>
        <v>1</v>
      </c>
      <c r="V40" s="71"/>
      <c r="W40" s="71"/>
      <c r="X40" s="71"/>
      <c r="Y40" s="241">
        <f>Y36</f>
        <v>5.723484646905419E-3</v>
      </c>
      <c r="Z40" s="61">
        <v>0</v>
      </c>
      <c r="AA40" s="61">
        <v>100</v>
      </c>
      <c r="AB40" s="61">
        <f t="shared" si="3"/>
        <v>100</v>
      </c>
      <c r="AC40" s="61">
        <f t="shared" si="8"/>
        <v>1</v>
      </c>
      <c r="AD40" s="61"/>
      <c r="AE40" s="61"/>
      <c r="AF40" s="61"/>
      <c r="AG40" s="231">
        <f>AG36</f>
        <v>0</v>
      </c>
      <c r="AH40" s="66">
        <v>94.2</v>
      </c>
      <c r="AI40" s="66">
        <f t="shared" si="11"/>
        <v>0.98329853862212946</v>
      </c>
      <c r="AJ40" s="66"/>
      <c r="AK40" s="66"/>
      <c r="AL40" s="66"/>
      <c r="AM40" s="221">
        <f>AM36</f>
        <v>-7.846690292870151E-2</v>
      </c>
      <c r="AN40" s="134">
        <v>99.7</v>
      </c>
      <c r="AO40" s="134">
        <f t="shared" si="4"/>
        <v>1.0020100502512563</v>
      </c>
      <c r="AP40" s="134"/>
      <c r="AQ40" s="134"/>
      <c r="AR40" s="134"/>
      <c r="AS40" s="256">
        <f>AS36</f>
        <v>2.3419203746932737E-5</v>
      </c>
      <c r="AT40" s="56">
        <v>101</v>
      </c>
      <c r="AU40" s="56">
        <v>115.9</v>
      </c>
      <c r="AV40" s="56">
        <v>116.6</v>
      </c>
      <c r="AW40" s="56">
        <v>104.6</v>
      </c>
      <c r="AX40" s="56">
        <v>96.1</v>
      </c>
      <c r="AY40" s="56">
        <v>114.6</v>
      </c>
      <c r="AZ40" s="56">
        <v>103.3</v>
      </c>
      <c r="BA40" s="58">
        <f t="shared" si="5"/>
        <v>107.44285714285715</v>
      </c>
      <c r="BB40" s="56">
        <f t="shared" si="10"/>
        <v>0.99867215509228524</v>
      </c>
      <c r="BC40" s="56"/>
      <c r="BD40" s="56"/>
      <c r="BE40" s="56"/>
      <c r="BF40" s="197">
        <f>BF36</f>
        <v>3.2085227899886437E-2</v>
      </c>
      <c r="BG40" s="46"/>
      <c r="BH40" s="46"/>
      <c r="BI40" s="46"/>
      <c r="BJ40" s="46"/>
    </row>
    <row r="41" spans="2:62" x14ac:dyDescent="0.25">
      <c r="B41" s="138" t="s">
        <v>9942</v>
      </c>
      <c r="C41" s="91">
        <v>114.4</v>
      </c>
      <c r="D41" s="91">
        <v>100.7</v>
      </c>
      <c r="E41" s="90">
        <f t="shared" si="0"/>
        <v>107.55000000000001</v>
      </c>
      <c r="F41" s="91">
        <f t="shared" si="6"/>
        <v>0.99170124481327804</v>
      </c>
      <c r="G41" s="91"/>
      <c r="H41" s="91"/>
      <c r="I41" s="91"/>
      <c r="J41" s="149">
        <f>J36</f>
        <v>2.0446592412408648E-3</v>
      </c>
      <c r="K41" s="48">
        <v>97.5</v>
      </c>
      <c r="L41" s="48">
        <v>97.6</v>
      </c>
      <c r="M41" s="48">
        <v>83.5</v>
      </c>
      <c r="N41" s="50">
        <f t="shared" si="1"/>
        <v>92.866666666666674</v>
      </c>
      <c r="O41" s="48">
        <f t="shared" si="7"/>
        <v>1</v>
      </c>
      <c r="P41" s="48"/>
      <c r="Q41" s="48"/>
      <c r="R41" s="48"/>
      <c r="S41" s="179">
        <f>S36</f>
        <v>4.8200903039612442E-3</v>
      </c>
      <c r="T41" s="71">
        <v>97.8</v>
      </c>
      <c r="U41" s="71">
        <f t="shared" si="2"/>
        <v>1</v>
      </c>
      <c r="V41" s="71"/>
      <c r="W41" s="71"/>
      <c r="X41" s="71"/>
      <c r="Y41" s="241">
        <f>Y36</f>
        <v>5.723484646905419E-3</v>
      </c>
      <c r="Z41" s="61">
        <v>0</v>
      </c>
      <c r="AA41" s="61">
        <v>100</v>
      </c>
      <c r="AB41" s="61">
        <f t="shared" si="3"/>
        <v>100</v>
      </c>
      <c r="AC41" s="61">
        <f t="shared" si="8"/>
        <v>1</v>
      </c>
      <c r="AD41" s="61"/>
      <c r="AE41" s="61"/>
      <c r="AF41" s="61"/>
      <c r="AG41" s="231">
        <f>AG36</f>
        <v>0</v>
      </c>
      <c r="AH41" s="66">
        <v>93.2</v>
      </c>
      <c r="AI41" s="66">
        <f t="shared" si="11"/>
        <v>0.98938428874734607</v>
      </c>
      <c r="AJ41" s="66"/>
      <c r="AK41" s="66"/>
      <c r="AL41" s="66"/>
      <c r="AM41" s="221">
        <f>AM36</f>
        <v>-7.846690292870151E-2</v>
      </c>
      <c r="AN41" s="134">
        <v>99.7</v>
      </c>
      <c r="AO41" s="134">
        <f t="shared" si="4"/>
        <v>1</v>
      </c>
      <c r="AP41" s="134"/>
      <c r="AQ41" s="134"/>
      <c r="AR41" s="134"/>
      <c r="AS41" s="256">
        <f>AS36</f>
        <v>2.3419203746932737E-5</v>
      </c>
      <c r="AT41" s="56">
        <v>100</v>
      </c>
      <c r="AU41" s="56">
        <v>115.9</v>
      </c>
      <c r="AV41" s="56">
        <v>117.7</v>
      </c>
      <c r="AW41" s="56">
        <v>104.7</v>
      </c>
      <c r="AX41" s="56">
        <v>96.1</v>
      </c>
      <c r="AY41" s="56">
        <v>114.5</v>
      </c>
      <c r="AZ41" s="56">
        <v>103.3</v>
      </c>
      <c r="BA41" s="58">
        <f t="shared" si="5"/>
        <v>107.45714285714284</v>
      </c>
      <c r="BB41" s="56">
        <f t="shared" si="10"/>
        <v>1.0001329610424143</v>
      </c>
      <c r="BC41" s="56"/>
      <c r="BD41" s="56"/>
      <c r="BE41" s="56"/>
      <c r="BF41" s="197">
        <f>BF36</f>
        <v>3.2085227899886437E-2</v>
      </c>
      <c r="BG41" s="46"/>
      <c r="BH41" s="46"/>
      <c r="BI41" s="46"/>
      <c r="BJ41" s="46"/>
    </row>
    <row r="42" spans="2:62" x14ac:dyDescent="0.25">
      <c r="B42" s="138" t="s">
        <v>9943</v>
      </c>
      <c r="C42" s="91">
        <v>114.7</v>
      </c>
      <c r="D42" s="91">
        <v>100.6</v>
      </c>
      <c r="E42" s="90">
        <f t="shared" si="0"/>
        <v>107.65</v>
      </c>
      <c r="F42" s="91">
        <f t="shared" si="6"/>
        <v>1.00092980009298</v>
      </c>
      <c r="G42" s="91"/>
      <c r="H42" s="91"/>
      <c r="I42" s="91"/>
      <c r="J42" s="149">
        <f>J36</f>
        <v>2.0446592412408648E-3</v>
      </c>
      <c r="K42" s="48">
        <v>98.5</v>
      </c>
      <c r="L42" s="48">
        <v>97</v>
      </c>
      <c r="M42" s="48">
        <v>85</v>
      </c>
      <c r="N42" s="50">
        <f t="shared" si="1"/>
        <v>93.5</v>
      </c>
      <c r="O42" s="48">
        <f t="shared" si="7"/>
        <v>1.0068198133524766</v>
      </c>
      <c r="P42" s="48"/>
      <c r="Q42" s="48"/>
      <c r="R42" s="48"/>
      <c r="S42" s="179">
        <f>S36</f>
        <v>4.8200903039612442E-3</v>
      </c>
      <c r="T42" s="71">
        <v>97.9</v>
      </c>
      <c r="U42" s="71">
        <f t="shared" si="2"/>
        <v>1.0010224948875257</v>
      </c>
      <c r="V42" s="71"/>
      <c r="W42" s="71"/>
      <c r="X42" s="71"/>
      <c r="Y42" s="241">
        <f>Y36</f>
        <v>5.723484646905419E-3</v>
      </c>
      <c r="Z42" s="61">
        <v>0</v>
      </c>
      <c r="AA42" s="61">
        <v>100</v>
      </c>
      <c r="AB42" s="61">
        <f t="shared" si="3"/>
        <v>100</v>
      </c>
      <c r="AC42" s="61">
        <f t="shared" si="8"/>
        <v>1</v>
      </c>
      <c r="AD42" s="61"/>
      <c r="AE42" s="61"/>
      <c r="AF42" s="61"/>
      <c r="AG42" s="231">
        <f>AG36</f>
        <v>0</v>
      </c>
      <c r="AH42" s="66">
        <v>93.9</v>
      </c>
      <c r="AI42" s="66">
        <f t="shared" si="11"/>
        <v>1.007510729613734</v>
      </c>
      <c r="AJ42" s="66"/>
      <c r="AK42" s="66"/>
      <c r="AL42" s="66"/>
      <c r="AM42" s="221">
        <f>AM36</f>
        <v>-7.846690292870151E-2</v>
      </c>
      <c r="AN42" s="134">
        <v>101.5</v>
      </c>
      <c r="AO42" s="134">
        <f t="shared" si="4"/>
        <v>1.0180541624874624</v>
      </c>
      <c r="AP42" s="134"/>
      <c r="AQ42" s="134"/>
      <c r="AR42" s="134"/>
      <c r="AS42" s="256">
        <f>AS36</f>
        <v>2.3419203746932737E-5</v>
      </c>
      <c r="AT42" s="56">
        <v>98.8</v>
      </c>
      <c r="AU42" s="56">
        <v>115.9</v>
      </c>
      <c r="AV42" s="56">
        <v>117.6</v>
      </c>
      <c r="AW42" s="56">
        <v>104.7</v>
      </c>
      <c r="AX42" s="56">
        <v>96.1</v>
      </c>
      <c r="AY42" s="56">
        <v>115.6</v>
      </c>
      <c r="AZ42" s="56">
        <v>103.3</v>
      </c>
      <c r="BA42" s="58">
        <f t="shared" si="5"/>
        <v>107.42857142857142</v>
      </c>
      <c r="BB42" s="56">
        <f t="shared" si="10"/>
        <v>0.99973411326774797</v>
      </c>
      <c r="BC42" s="56"/>
      <c r="BD42" s="56"/>
      <c r="BE42" s="56"/>
      <c r="BF42" s="197">
        <f>BF36</f>
        <v>3.2085227899886437E-2</v>
      </c>
      <c r="BG42" s="46"/>
      <c r="BH42" s="46"/>
      <c r="BI42" s="46"/>
      <c r="BJ42" s="46"/>
    </row>
    <row r="43" spans="2:62" x14ac:dyDescent="0.25">
      <c r="B43" s="138" t="s">
        <v>9944</v>
      </c>
      <c r="C43" s="91">
        <v>114.7</v>
      </c>
      <c r="D43" s="91">
        <v>100.6</v>
      </c>
      <c r="E43" s="90">
        <f t="shared" si="0"/>
        <v>107.65</v>
      </c>
      <c r="F43" s="91">
        <f t="shared" si="6"/>
        <v>1</v>
      </c>
      <c r="G43" s="91"/>
      <c r="H43" s="91"/>
      <c r="I43" s="91"/>
      <c r="J43" s="149">
        <f>J36</f>
        <v>2.0446592412408648E-3</v>
      </c>
      <c r="K43" s="48">
        <v>98.5</v>
      </c>
      <c r="L43" s="48">
        <v>96.2</v>
      </c>
      <c r="M43" s="48">
        <v>84.9</v>
      </c>
      <c r="N43" s="50">
        <f t="shared" si="1"/>
        <v>93.2</v>
      </c>
      <c r="O43" s="48">
        <f t="shared" si="7"/>
        <v>0.99679144385026741</v>
      </c>
      <c r="P43" s="48"/>
      <c r="Q43" s="48"/>
      <c r="R43" s="48"/>
      <c r="S43" s="179">
        <f>S36</f>
        <v>4.8200903039612442E-3</v>
      </c>
      <c r="T43" s="71">
        <v>97.7</v>
      </c>
      <c r="U43" s="71">
        <f t="shared" si="2"/>
        <v>0.99795709908069452</v>
      </c>
      <c r="V43" s="71"/>
      <c r="W43" s="71"/>
      <c r="X43" s="71"/>
      <c r="Y43" s="241">
        <f>Y36</f>
        <v>5.723484646905419E-3</v>
      </c>
      <c r="Z43" s="61">
        <v>0</v>
      </c>
      <c r="AA43" s="61">
        <v>100</v>
      </c>
      <c r="AB43" s="61">
        <f t="shared" si="3"/>
        <v>100</v>
      </c>
      <c r="AC43" s="61">
        <f t="shared" si="8"/>
        <v>1</v>
      </c>
      <c r="AD43" s="61"/>
      <c r="AE43" s="61"/>
      <c r="AF43" s="61"/>
      <c r="AG43" s="231">
        <f>AG36</f>
        <v>0</v>
      </c>
      <c r="AH43" s="66">
        <v>93.8</v>
      </c>
      <c r="AI43" s="66">
        <f t="shared" si="11"/>
        <v>0.99893503727369537</v>
      </c>
      <c r="AJ43" s="66"/>
      <c r="AK43" s="66"/>
      <c r="AL43" s="66"/>
      <c r="AM43" s="221">
        <f>AM36</f>
        <v>-7.846690292870151E-2</v>
      </c>
      <c r="AN43" s="134">
        <v>104.6</v>
      </c>
      <c r="AO43" s="134">
        <f t="shared" si="4"/>
        <v>1.0305418719211823</v>
      </c>
      <c r="AP43" s="134"/>
      <c r="AQ43" s="134"/>
      <c r="AR43" s="134"/>
      <c r="AS43" s="256">
        <f>AS36</f>
        <v>2.3419203746932737E-5</v>
      </c>
      <c r="AT43" s="56">
        <v>98</v>
      </c>
      <c r="AU43" s="56">
        <v>116.3</v>
      </c>
      <c r="AV43" s="56">
        <v>117.1</v>
      </c>
      <c r="AW43" s="56">
        <v>104.5</v>
      </c>
      <c r="AX43" s="56">
        <v>96.1</v>
      </c>
      <c r="AY43" s="56">
        <v>115.5</v>
      </c>
      <c r="AZ43" s="56">
        <v>103.2</v>
      </c>
      <c r="BA43" s="58">
        <f t="shared" si="5"/>
        <v>107.24285714285715</v>
      </c>
      <c r="BB43" s="56">
        <f t="shared" si="10"/>
        <v>0.99827127659574488</v>
      </c>
      <c r="BC43" s="56"/>
      <c r="BD43" s="56"/>
      <c r="BE43" s="56"/>
      <c r="BF43" s="197">
        <f>BF36</f>
        <v>3.2085227899886437E-2</v>
      </c>
      <c r="BG43" s="46"/>
      <c r="BH43" s="46"/>
      <c r="BI43" s="46"/>
      <c r="BJ43" s="46"/>
    </row>
    <row r="44" spans="2:62" x14ac:dyDescent="0.25">
      <c r="B44" s="138" t="s">
        <v>9945</v>
      </c>
      <c r="C44" s="91">
        <v>116.6</v>
      </c>
      <c r="D44" s="91">
        <v>100.6</v>
      </c>
      <c r="E44" s="90">
        <f t="shared" si="0"/>
        <v>108.6</v>
      </c>
      <c r="F44" s="91">
        <f t="shared" si="6"/>
        <v>1.0088248954946586</v>
      </c>
      <c r="G44" s="91"/>
      <c r="H44" s="91"/>
      <c r="I44" s="91"/>
      <c r="J44" s="149">
        <f>J36</f>
        <v>2.0446592412408648E-3</v>
      </c>
      <c r="K44" s="48">
        <v>99.6</v>
      </c>
      <c r="L44" s="48">
        <v>95.4</v>
      </c>
      <c r="M44" s="48">
        <v>85</v>
      </c>
      <c r="N44" s="50">
        <f t="shared" si="1"/>
        <v>93.333333333333329</v>
      </c>
      <c r="O44" s="48">
        <f t="shared" si="7"/>
        <v>1.0014306151645207</v>
      </c>
      <c r="P44" s="48"/>
      <c r="Q44" s="48"/>
      <c r="R44" s="48"/>
      <c r="S44" s="179">
        <f>S36</f>
        <v>4.8200903039612442E-3</v>
      </c>
      <c r="T44" s="71">
        <v>97.5</v>
      </c>
      <c r="U44" s="71">
        <f t="shared" si="2"/>
        <v>0.99795291709314227</v>
      </c>
      <c r="V44" s="71"/>
      <c r="W44" s="71"/>
      <c r="X44" s="71"/>
      <c r="Y44" s="241">
        <f>Y36</f>
        <v>5.723484646905419E-3</v>
      </c>
      <c r="Z44" s="61">
        <v>0</v>
      </c>
      <c r="AA44" s="61">
        <v>100</v>
      </c>
      <c r="AB44" s="61">
        <f t="shared" si="3"/>
        <v>100</v>
      </c>
      <c r="AC44" s="61">
        <f t="shared" si="8"/>
        <v>1</v>
      </c>
      <c r="AD44" s="61"/>
      <c r="AE44" s="61"/>
      <c r="AF44" s="61"/>
      <c r="AG44" s="231">
        <f>AG36</f>
        <v>0</v>
      </c>
      <c r="AH44" s="66">
        <v>95.5</v>
      </c>
      <c r="AI44" s="66">
        <f t="shared" si="11"/>
        <v>1.0181236673773988</v>
      </c>
      <c r="AJ44" s="66"/>
      <c r="AK44" s="66"/>
      <c r="AL44" s="66"/>
      <c r="AM44" s="221">
        <f>AM36</f>
        <v>-7.846690292870151E-2</v>
      </c>
      <c r="AN44" s="134">
        <v>105.3</v>
      </c>
      <c r="AO44" s="134">
        <f t="shared" si="4"/>
        <v>1.0066921606118546</v>
      </c>
      <c r="AP44" s="134"/>
      <c r="AQ44" s="134"/>
      <c r="AR44" s="134"/>
      <c r="AS44" s="256">
        <f>AS36</f>
        <v>2.3419203746932737E-5</v>
      </c>
      <c r="AT44" s="56">
        <v>98.4</v>
      </c>
      <c r="AU44" s="56">
        <v>117.2</v>
      </c>
      <c r="AV44" s="56">
        <v>116.9</v>
      </c>
      <c r="AW44" s="56">
        <v>103.8</v>
      </c>
      <c r="AX44" s="56">
        <v>96</v>
      </c>
      <c r="AY44" s="56">
        <v>115.8</v>
      </c>
      <c r="AZ44" s="56">
        <v>103.2</v>
      </c>
      <c r="BA44" s="58">
        <f t="shared" si="5"/>
        <v>107.32857142857142</v>
      </c>
      <c r="BB44" s="56">
        <f t="shared" si="10"/>
        <v>1.0007992540295723</v>
      </c>
      <c r="BC44" s="56"/>
      <c r="BD44" s="56"/>
      <c r="BE44" s="56"/>
      <c r="BF44" s="197">
        <f>BF36</f>
        <v>3.2085227899886437E-2</v>
      </c>
      <c r="BG44" s="46"/>
      <c r="BH44" s="46"/>
      <c r="BI44" s="46"/>
      <c r="BJ44" s="46"/>
    </row>
    <row r="45" spans="2:62" x14ac:dyDescent="0.25">
      <c r="B45" s="138" t="s">
        <v>9946</v>
      </c>
      <c r="C45" s="91">
        <v>116.6</v>
      </c>
      <c r="D45" s="91">
        <v>100.6</v>
      </c>
      <c r="E45" s="90">
        <f t="shared" si="0"/>
        <v>108.6</v>
      </c>
      <c r="F45" s="91">
        <f t="shared" si="6"/>
        <v>1</v>
      </c>
      <c r="G45" s="91"/>
      <c r="H45" s="91"/>
      <c r="I45" s="91"/>
      <c r="J45" s="149">
        <f>J36</f>
        <v>2.0446592412408648E-3</v>
      </c>
      <c r="K45" s="48">
        <v>99.9</v>
      </c>
      <c r="L45" s="48">
        <v>96.1</v>
      </c>
      <c r="M45" s="48">
        <v>83.9</v>
      </c>
      <c r="N45" s="50">
        <f t="shared" si="1"/>
        <v>93.3</v>
      </c>
      <c r="O45" s="48">
        <f t="shared" si="7"/>
        <v>0.99964285714285717</v>
      </c>
      <c r="P45" s="48"/>
      <c r="Q45" s="48"/>
      <c r="R45" s="48"/>
      <c r="S45" s="179">
        <f>S36</f>
        <v>4.8200903039612442E-3</v>
      </c>
      <c r="T45" s="71">
        <v>97.4</v>
      </c>
      <c r="U45" s="71">
        <f t="shared" ref="U45:U76" si="12">T45/T44</f>
        <v>0.99897435897435904</v>
      </c>
      <c r="V45" s="71"/>
      <c r="W45" s="71"/>
      <c r="X45" s="71"/>
      <c r="Y45" s="241">
        <f>Y36</f>
        <v>5.723484646905419E-3</v>
      </c>
      <c r="Z45" s="61">
        <v>0</v>
      </c>
      <c r="AA45" s="61">
        <v>100</v>
      </c>
      <c r="AB45" s="61">
        <f t="shared" si="3"/>
        <v>100</v>
      </c>
      <c r="AC45" s="61">
        <f t="shared" si="8"/>
        <v>1</v>
      </c>
      <c r="AD45" s="61"/>
      <c r="AE45" s="61"/>
      <c r="AF45" s="61"/>
      <c r="AG45" s="231">
        <f>AG36</f>
        <v>0</v>
      </c>
      <c r="AH45" s="66">
        <v>96</v>
      </c>
      <c r="AI45" s="66">
        <f t="shared" si="11"/>
        <v>1.0052356020942408</v>
      </c>
      <c r="AJ45" s="66"/>
      <c r="AK45" s="66"/>
      <c r="AL45" s="66"/>
      <c r="AM45" s="221">
        <f>AM36</f>
        <v>-7.846690292870151E-2</v>
      </c>
      <c r="AN45" s="134">
        <v>105.8</v>
      </c>
      <c r="AO45" s="134">
        <f t="shared" ref="AO45:AO76" si="13">AN45/AN44</f>
        <v>1.0047483380816715</v>
      </c>
      <c r="AP45" s="134"/>
      <c r="AQ45" s="134"/>
      <c r="AR45" s="134"/>
      <c r="AS45" s="256">
        <f>AS36</f>
        <v>2.3419203746932737E-5</v>
      </c>
      <c r="AT45" s="56">
        <v>97.8</v>
      </c>
      <c r="AU45" s="56">
        <v>117.2</v>
      </c>
      <c r="AV45" s="56">
        <v>116.8</v>
      </c>
      <c r="AW45" s="56">
        <v>103.6</v>
      </c>
      <c r="AX45" s="56">
        <v>96</v>
      </c>
      <c r="AY45" s="56">
        <v>115.9</v>
      </c>
      <c r="AZ45" s="56">
        <v>103.1</v>
      </c>
      <c r="BA45" s="58">
        <f t="shared" si="5"/>
        <v>107.2</v>
      </c>
      <c r="BB45" s="56">
        <f t="shared" si="10"/>
        <v>0.99880207640090524</v>
      </c>
      <c r="BC45" s="56"/>
      <c r="BD45" s="56"/>
      <c r="BE45" s="56"/>
      <c r="BF45" s="197">
        <f>BF36</f>
        <v>3.2085227899886437E-2</v>
      </c>
      <c r="BG45" s="46"/>
      <c r="BH45" s="46"/>
      <c r="BI45" s="46"/>
      <c r="BJ45" s="46"/>
    </row>
    <row r="46" spans="2:62" x14ac:dyDescent="0.25">
      <c r="B46" s="138" t="s">
        <v>9947</v>
      </c>
      <c r="C46" s="91">
        <v>116.7</v>
      </c>
      <c r="D46" s="91">
        <v>100.5</v>
      </c>
      <c r="E46" s="90">
        <f t="shared" si="0"/>
        <v>108.6</v>
      </c>
      <c r="F46" s="91">
        <f t="shared" si="6"/>
        <v>1</v>
      </c>
      <c r="G46" s="91"/>
      <c r="H46" s="91"/>
      <c r="I46" s="91"/>
      <c r="J46" s="149">
        <f>J36</f>
        <v>2.0446592412408648E-3</v>
      </c>
      <c r="K46" s="48">
        <v>95.4</v>
      </c>
      <c r="L46" s="48">
        <v>95.7</v>
      </c>
      <c r="M46" s="48">
        <v>83.8</v>
      </c>
      <c r="N46" s="50">
        <f t="shared" si="1"/>
        <v>91.63333333333334</v>
      </c>
      <c r="O46" s="48">
        <f t="shared" si="7"/>
        <v>0.98213647731332632</v>
      </c>
      <c r="P46" s="48"/>
      <c r="Q46" s="48"/>
      <c r="R46" s="48"/>
      <c r="S46" s="179">
        <f>S36</f>
        <v>4.8200903039612442E-3</v>
      </c>
      <c r="T46" s="71">
        <v>97.4</v>
      </c>
      <c r="U46" s="71">
        <f t="shared" si="12"/>
        <v>1</v>
      </c>
      <c r="V46" s="71"/>
      <c r="W46" s="71"/>
      <c r="X46" s="71"/>
      <c r="Y46" s="241">
        <f>Y36</f>
        <v>5.723484646905419E-3</v>
      </c>
      <c r="Z46" s="61">
        <v>0</v>
      </c>
      <c r="AA46" s="61">
        <v>100</v>
      </c>
      <c r="AB46" s="61">
        <f t="shared" si="3"/>
        <v>100</v>
      </c>
      <c r="AC46" s="61">
        <f t="shared" si="8"/>
        <v>1</v>
      </c>
      <c r="AD46" s="61"/>
      <c r="AE46" s="61"/>
      <c r="AF46" s="61"/>
      <c r="AG46" s="231">
        <f>AG36</f>
        <v>0</v>
      </c>
      <c r="AH46" s="66">
        <v>94.3</v>
      </c>
      <c r="AI46" s="66">
        <f t="shared" ref="AI46:AI61" si="14">AH46/AH45</f>
        <v>0.98229166666666667</v>
      </c>
      <c r="AJ46" s="66"/>
      <c r="AK46" s="66"/>
      <c r="AL46" s="66"/>
      <c r="AM46" s="221">
        <f>AM36</f>
        <v>-7.846690292870151E-2</v>
      </c>
      <c r="AN46" s="134">
        <v>105.4</v>
      </c>
      <c r="AO46" s="134">
        <f t="shared" si="13"/>
        <v>0.99621928166351614</v>
      </c>
      <c r="AP46" s="134"/>
      <c r="AQ46" s="134"/>
      <c r="AR46" s="134"/>
      <c r="AS46" s="256">
        <f>AS36</f>
        <v>2.3419203746932737E-5</v>
      </c>
      <c r="AT46" s="56">
        <v>96.2</v>
      </c>
      <c r="AU46" s="56">
        <v>117.7</v>
      </c>
      <c r="AV46" s="56">
        <v>116.1</v>
      </c>
      <c r="AW46" s="56">
        <v>103.6</v>
      </c>
      <c r="AX46" s="56">
        <v>96</v>
      </c>
      <c r="AY46" s="56">
        <v>114.4</v>
      </c>
      <c r="AZ46" s="56">
        <v>103.2</v>
      </c>
      <c r="BA46" s="58">
        <f t="shared" si="5"/>
        <v>106.74285714285715</v>
      </c>
      <c r="BB46" s="56">
        <f t="shared" si="10"/>
        <v>0.99573560767590619</v>
      </c>
      <c r="BC46" s="56"/>
      <c r="BD46" s="56"/>
      <c r="BE46" s="56"/>
      <c r="BF46" s="197">
        <f>BF36</f>
        <v>3.2085227899886437E-2</v>
      </c>
      <c r="BG46" s="46"/>
      <c r="BH46" s="46"/>
      <c r="BI46" s="46"/>
      <c r="BJ46" s="46"/>
    </row>
    <row r="47" spans="2:62" ht="13.8" thickBot="1" x14ac:dyDescent="0.3">
      <c r="B47" s="139" t="s">
        <v>9948</v>
      </c>
      <c r="C47" s="113">
        <v>116.7</v>
      </c>
      <c r="D47" s="113">
        <v>100.5</v>
      </c>
      <c r="E47" s="114">
        <f t="shared" si="0"/>
        <v>108.6</v>
      </c>
      <c r="F47" s="113">
        <f t="shared" si="6"/>
        <v>1</v>
      </c>
      <c r="G47" s="150"/>
      <c r="H47" s="113"/>
      <c r="I47" s="113"/>
      <c r="J47" s="150">
        <f>J36</f>
        <v>2.0446592412408648E-3</v>
      </c>
      <c r="K47" s="75">
        <v>96.9</v>
      </c>
      <c r="L47" s="75">
        <v>95.7</v>
      </c>
      <c r="M47" s="75">
        <v>85.2</v>
      </c>
      <c r="N47" s="105">
        <f t="shared" si="1"/>
        <v>92.600000000000009</v>
      </c>
      <c r="O47" s="75">
        <f t="shared" si="7"/>
        <v>1.010549290651146</v>
      </c>
      <c r="P47" s="177"/>
      <c r="Q47" s="75"/>
      <c r="R47" s="75"/>
      <c r="S47" s="177">
        <f>S36</f>
        <v>4.8200903039612442E-3</v>
      </c>
      <c r="T47" s="119">
        <v>97.3</v>
      </c>
      <c r="U47" s="119">
        <f t="shared" si="12"/>
        <v>0.99897330595482536</v>
      </c>
      <c r="V47" s="119"/>
      <c r="W47" s="119"/>
      <c r="X47" s="119"/>
      <c r="Y47" s="242">
        <f>Y36</f>
        <v>5.723484646905419E-3</v>
      </c>
      <c r="Z47" s="124">
        <v>0</v>
      </c>
      <c r="AA47" s="124">
        <v>100</v>
      </c>
      <c r="AB47" s="124">
        <f t="shared" si="3"/>
        <v>100</v>
      </c>
      <c r="AC47" s="124">
        <f t="shared" si="8"/>
        <v>1</v>
      </c>
      <c r="AD47" s="124"/>
      <c r="AE47" s="124"/>
      <c r="AF47" s="124"/>
      <c r="AG47" s="232">
        <f>AG36</f>
        <v>0</v>
      </c>
      <c r="AH47" s="76">
        <v>93.2</v>
      </c>
      <c r="AI47" s="76">
        <f t="shared" si="14"/>
        <v>0.98833510074231179</v>
      </c>
      <c r="AJ47" s="76"/>
      <c r="AK47" s="76"/>
      <c r="AL47" s="76"/>
      <c r="AM47" s="222">
        <f>AM36</f>
        <v>-7.846690292870151E-2</v>
      </c>
      <c r="AN47" s="135">
        <v>105.4</v>
      </c>
      <c r="AO47" s="135">
        <f t="shared" si="13"/>
        <v>1</v>
      </c>
      <c r="AP47" s="135"/>
      <c r="AQ47" s="135"/>
      <c r="AR47" s="135"/>
      <c r="AS47" s="257">
        <f>AS36</f>
        <v>2.3419203746932737E-5</v>
      </c>
      <c r="AT47" s="128">
        <v>92.1</v>
      </c>
      <c r="AU47" s="128">
        <v>117.4</v>
      </c>
      <c r="AV47" s="128">
        <v>116.1</v>
      </c>
      <c r="AW47" s="128">
        <v>103.8</v>
      </c>
      <c r="AX47" s="128">
        <v>96</v>
      </c>
      <c r="AY47" s="128">
        <v>114.8</v>
      </c>
      <c r="AZ47" s="128">
        <v>103.1</v>
      </c>
      <c r="BA47" s="129">
        <f t="shared" si="5"/>
        <v>106.1857142857143</v>
      </c>
      <c r="BB47" s="128">
        <f t="shared" si="10"/>
        <v>0.99478051391862965</v>
      </c>
      <c r="BC47" s="128"/>
      <c r="BD47" s="128"/>
      <c r="BE47" s="128"/>
      <c r="BF47" s="198">
        <f>BF36</f>
        <v>3.2085227899886437E-2</v>
      </c>
      <c r="BG47" s="46"/>
      <c r="BH47" s="46"/>
      <c r="BI47" s="46"/>
      <c r="BJ47" s="46"/>
    </row>
    <row r="48" spans="2:62" x14ac:dyDescent="0.25">
      <c r="B48" s="138" t="s">
        <v>9949</v>
      </c>
      <c r="C48" s="91">
        <v>118.1</v>
      </c>
      <c r="D48" s="91">
        <v>103</v>
      </c>
      <c r="E48" s="90">
        <f t="shared" si="0"/>
        <v>110.55</v>
      </c>
      <c r="F48" s="91">
        <f t="shared" si="6"/>
        <v>1.0179558011049723</v>
      </c>
      <c r="G48" s="173">
        <f>E47/E35</f>
        <v>0.99678751720972913</v>
      </c>
      <c r="H48" s="149">
        <f>(E47/E23-1)/2+1</f>
        <v>0.99589041095890407</v>
      </c>
      <c r="I48" s="149">
        <f>(E47/E12-1)/3+1</f>
        <v>1.0049844236760124</v>
      </c>
      <c r="J48" s="149">
        <f>AVERAGE(G48:I48)-1</f>
        <v>-7.7921605178488118E-4</v>
      </c>
      <c r="K48" s="48">
        <v>96</v>
      </c>
      <c r="L48" s="48">
        <v>115.1</v>
      </c>
      <c r="M48" s="48">
        <v>81.599999999999994</v>
      </c>
      <c r="N48" s="50">
        <f t="shared" si="1"/>
        <v>97.566666666666663</v>
      </c>
      <c r="O48" s="48">
        <f t="shared" si="7"/>
        <v>1.0536357091432684</v>
      </c>
      <c r="P48" s="178">
        <f>N47/N35</f>
        <v>1.0164654226125138</v>
      </c>
      <c r="Q48" s="179">
        <f>(N47/N23-1)/2+1</f>
        <v>1.0334101382488479</v>
      </c>
      <c r="R48" s="179">
        <f>(N47/N12-1)/3+1</f>
        <v>0.97845117845117846</v>
      </c>
      <c r="S48" s="179">
        <f>AVERAGE(P48:R48)-1</f>
        <v>9.4422464375134574E-3</v>
      </c>
      <c r="T48" s="71">
        <v>102.1</v>
      </c>
      <c r="U48" s="71">
        <f t="shared" si="12"/>
        <v>1.0493319630010278</v>
      </c>
      <c r="V48" s="71">
        <f>T47/T35</f>
        <v>1.0030927835051546</v>
      </c>
      <c r="W48" s="71">
        <f>(T47/T23-1)/2+1</f>
        <v>1.0121052631578946</v>
      </c>
      <c r="X48" s="71">
        <f>(T47/T12-1)/3+1</f>
        <v>0.99460734748904611</v>
      </c>
      <c r="Y48" s="241">
        <f>AVERAGE(V48:X48)-1</f>
        <v>3.2684647173650827E-3</v>
      </c>
      <c r="Z48" s="61">
        <v>0</v>
      </c>
      <c r="AA48" s="61">
        <v>100</v>
      </c>
      <c r="AB48" s="61">
        <f t="shared" si="3"/>
        <v>100</v>
      </c>
      <c r="AC48" s="61">
        <f t="shared" si="8"/>
        <v>1</v>
      </c>
      <c r="AD48" s="61">
        <f>AB47/AB35</f>
        <v>1</v>
      </c>
      <c r="AE48" s="61">
        <f>(AB47/AB23-1)/2+1</f>
        <v>1</v>
      </c>
      <c r="AF48" s="61">
        <f>(AB47/AB12-1)/3+1</f>
        <v>1</v>
      </c>
      <c r="AG48" s="231">
        <f>AVERAGE(AD48:AF48)-1</f>
        <v>0</v>
      </c>
      <c r="AH48" s="66">
        <v>95</v>
      </c>
      <c r="AI48" s="66">
        <f t="shared" si="14"/>
        <v>1.0193133047210301</v>
      </c>
      <c r="AJ48" s="66">
        <f>AH47/AH35</f>
        <v>0.96982310093652457</v>
      </c>
      <c r="AK48" s="66">
        <f>(AH47/AH23-1)/2+1</f>
        <v>0.95330739299610889</v>
      </c>
      <c r="AL48" s="66">
        <f>(AH47/AH12-1)/3+1</f>
        <v>0.93061455678278104</v>
      </c>
      <c r="AM48" s="221">
        <f>AVERAGE(AJ48:AL48)-1</f>
        <v>-4.8751649761528459E-2</v>
      </c>
      <c r="AN48" s="134">
        <v>108.2</v>
      </c>
      <c r="AO48" s="134">
        <f t="shared" si="13"/>
        <v>1.0265654648956357</v>
      </c>
      <c r="AP48" s="134">
        <f>AN47/AN35</f>
        <v>1.102510460251046</v>
      </c>
      <c r="AQ48" s="134">
        <f>(AN47/AN23-1)/2+1</f>
        <v>1.0759562841530055</v>
      </c>
      <c r="AR48" s="134">
        <f>(AN47/AN12-1)/3+1</f>
        <v>1.0012698412698413</v>
      </c>
      <c r="AS48" s="256">
        <f>AVERAGE(AP48:AR48)-1</f>
        <v>5.9912195224630871E-2</v>
      </c>
      <c r="AT48" s="56">
        <v>88.9</v>
      </c>
      <c r="AU48" s="56">
        <v>122.7</v>
      </c>
      <c r="AV48" s="56">
        <v>119.4</v>
      </c>
      <c r="AW48" s="56">
        <v>103.4</v>
      </c>
      <c r="AX48" s="56">
        <v>74.7</v>
      </c>
      <c r="AY48" s="56">
        <v>119.6</v>
      </c>
      <c r="AZ48" s="56">
        <v>105.6</v>
      </c>
      <c r="BA48" s="58">
        <f t="shared" si="5"/>
        <v>104.89999999999999</v>
      </c>
      <c r="BB48" s="56">
        <f t="shared" si="10"/>
        <v>0.98789183371451617</v>
      </c>
      <c r="BC48" s="56">
        <f>BA47/BA35</f>
        <v>1.0229837599779799</v>
      </c>
      <c r="BD48" s="56">
        <f>(BA47/BA23-1)/2+1</f>
        <v>1.0393266579596574</v>
      </c>
      <c r="BE48" s="56">
        <f>(BA47/BA12-1)/3+1</f>
        <v>1.0143117721341379</v>
      </c>
      <c r="BF48" s="197">
        <f>AVERAGE(BC48:BE48)-1</f>
        <v>2.5540730023925207E-2</v>
      </c>
      <c r="BG48" s="46"/>
      <c r="BH48" s="46"/>
      <c r="BI48" s="46"/>
      <c r="BJ48" s="46"/>
    </row>
    <row r="49" spans="2:62" x14ac:dyDescent="0.25">
      <c r="B49" s="138" t="s">
        <v>9950</v>
      </c>
      <c r="C49" s="91">
        <v>114.5</v>
      </c>
      <c r="D49" s="91">
        <v>101.3</v>
      </c>
      <c r="E49" s="90">
        <f t="shared" si="0"/>
        <v>107.9</v>
      </c>
      <c r="F49" s="91">
        <f t="shared" si="6"/>
        <v>0.97602894617820002</v>
      </c>
      <c r="G49" s="149"/>
      <c r="H49" s="149"/>
      <c r="I49" s="149"/>
      <c r="J49" s="149">
        <f>J48</f>
        <v>-7.7921605178488118E-4</v>
      </c>
      <c r="K49" s="48">
        <v>99.3</v>
      </c>
      <c r="L49" s="48">
        <v>116</v>
      </c>
      <c r="M49" s="48">
        <v>83</v>
      </c>
      <c r="N49" s="50">
        <f t="shared" si="1"/>
        <v>99.433333333333337</v>
      </c>
      <c r="O49" s="48">
        <f t="shared" si="7"/>
        <v>1.0191322172873249</v>
      </c>
      <c r="P49" s="179"/>
      <c r="Q49" s="179"/>
      <c r="R49" s="179"/>
      <c r="S49" s="179">
        <f>S48</f>
        <v>9.4422464375134574E-3</v>
      </c>
      <c r="T49" s="71">
        <v>102.1</v>
      </c>
      <c r="U49" s="71">
        <f t="shared" si="12"/>
        <v>1</v>
      </c>
      <c r="V49" s="71"/>
      <c r="W49" s="71"/>
      <c r="X49" s="71"/>
      <c r="Y49" s="241">
        <f>Y48</f>
        <v>3.2684647173650827E-3</v>
      </c>
      <c r="Z49" s="61">
        <v>0</v>
      </c>
      <c r="AA49" s="61">
        <v>100</v>
      </c>
      <c r="AB49" s="61">
        <f t="shared" si="3"/>
        <v>100</v>
      </c>
      <c r="AC49" s="61">
        <f t="shared" si="8"/>
        <v>1</v>
      </c>
      <c r="AD49" s="61"/>
      <c r="AE49" s="61"/>
      <c r="AF49" s="61"/>
      <c r="AG49" s="231">
        <f>AG48</f>
        <v>0</v>
      </c>
      <c r="AH49" s="66">
        <v>97.7</v>
      </c>
      <c r="AI49" s="66">
        <f t="shared" si="14"/>
        <v>1.0284210526315789</v>
      </c>
      <c r="AJ49" s="66"/>
      <c r="AK49" s="66"/>
      <c r="AL49" s="66"/>
      <c r="AM49" s="221">
        <f>AM48</f>
        <v>-4.8751649761528459E-2</v>
      </c>
      <c r="AN49" s="134">
        <v>109.1</v>
      </c>
      <c r="AO49" s="134">
        <f t="shared" si="13"/>
        <v>1.0083179297597042</v>
      </c>
      <c r="AP49" s="134"/>
      <c r="AQ49" s="134"/>
      <c r="AR49" s="134"/>
      <c r="AS49" s="256">
        <f>AS48</f>
        <v>5.9912195224630871E-2</v>
      </c>
      <c r="AT49" s="56">
        <v>87.2</v>
      </c>
      <c r="AU49" s="56">
        <v>120</v>
      </c>
      <c r="AV49" s="56">
        <v>122.5</v>
      </c>
      <c r="AW49" s="56">
        <v>103.1</v>
      </c>
      <c r="AX49" s="56">
        <v>74</v>
      </c>
      <c r="AY49" s="56">
        <v>119.5</v>
      </c>
      <c r="AZ49" s="56">
        <v>106.5</v>
      </c>
      <c r="BA49" s="58">
        <f t="shared" si="5"/>
        <v>104.68571428571428</v>
      </c>
      <c r="BB49" s="56">
        <f t="shared" si="10"/>
        <v>0.99795723818602755</v>
      </c>
      <c r="BC49" s="56"/>
      <c r="BD49" s="56"/>
      <c r="BE49" s="56"/>
      <c r="BF49" s="197">
        <f>BF48</f>
        <v>2.5540730023925207E-2</v>
      </c>
      <c r="BG49" s="46"/>
      <c r="BH49" s="46"/>
      <c r="BI49" s="46"/>
      <c r="BJ49" s="46"/>
    </row>
    <row r="50" spans="2:62" x14ac:dyDescent="0.25">
      <c r="B50" s="138" t="s">
        <v>9951</v>
      </c>
      <c r="C50" s="91">
        <v>118.1</v>
      </c>
      <c r="D50" s="91">
        <v>100.9</v>
      </c>
      <c r="E50" s="90">
        <f t="shared" si="0"/>
        <v>109.5</v>
      </c>
      <c r="F50" s="91">
        <f t="shared" si="6"/>
        <v>1.0148285449490269</v>
      </c>
      <c r="G50" s="149"/>
      <c r="H50" s="149"/>
      <c r="I50" s="149"/>
      <c r="J50" s="149">
        <f>J48</f>
        <v>-7.7921605178488118E-4</v>
      </c>
      <c r="K50" s="48">
        <v>99.2</v>
      </c>
      <c r="L50" s="48">
        <v>114.9</v>
      </c>
      <c r="M50" s="48">
        <v>81.900000000000006</v>
      </c>
      <c r="N50" s="50">
        <f t="shared" si="1"/>
        <v>98.666666666666671</v>
      </c>
      <c r="O50" s="48">
        <f t="shared" si="7"/>
        <v>0.99228964130070396</v>
      </c>
      <c r="P50" s="179"/>
      <c r="Q50" s="179"/>
      <c r="R50" s="179"/>
      <c r="S50" s="179">
        <f>S48</f>
        <v>9.4422464375134574E-3</v>
      </c>
      <c r="T50" s="71">
        <v>102.2</v>
      </c>
      <c r="U50" s="71">
        <f t="shared" si="12"/>
        <v>1.0009794319294809</v>
      </c>
      <c r="V50" s="71"/>
      <c r="W50" s="71"/>
      <c r="X50" s="71"/>
      <c r="Y50" s="241">
        <f>Y48</f>
        <v>3.2684647173650827E-3</v>
      </c>
      <c r="Z50" s="61">
        <v>0</v>
      </c>
      <c r="AA50" s="61">
        <v>100</v>
      </c>
      <c r="AB50" s="61">
        <f t="shared" si="3"/>
        <v>100</v>
      </c>
      <c r="AC50" s="61">
        <f t="shared" si="8"/>
        <v>1</v>
      </c>
      <c r="AD50" s="61"/>
      <c r="AE50" s="61"/>
      <c r="AF50" s="61"/>
      <c r="AG50" s="231">
        <f>AG48</f>
        <v>0</v>
      </c>
      <c r="AH50" s="66">
        <v>96.9</v>
      </c>
      <c r="AI50" s="66">
        <f t="shared" si="14"/>
        <v>0.99181166837256907</v>
      </c>
      <c r="AJ50" s="66"/>
      <c r="AK50" s="66"/>
      <c r="AL50" s="66"/>
      <c r="AM50" s="221">
        <f>AM48</f>
        <v>-4.8751649761528459E-2</v>
      </c>
      <c r="AN50" s="134">
        <v>111</v>
      </c>
      <c r="AO50" s="134">
        <f t="shared" si="13"/>
        <v>1.0174152153987168</v>
      </c>
      <c r="AP50" s="134"/>
      <c r="AQ50" s="134"/>
      <c r="AR50" s="134"/>
      <c r="AS50" s="256">
        <f>AS48</f>
        <v>5.9912195224630871E-2</v>
      </c>
      <c r="AT50" s="56">
        <v>88.7</v>
      </c>
      <c r="AU50" s="56">
        <v>120.6</v>
      </c>
      <c r="AV50" s="56">
        <v>122.3</v>
      </c>
      <c r="AW50" s="56">
        <v>104</v>
      </c>
      <c r="AX50" s="56">
        <v>74</v>
      </c>
      <c r="AY50" s="56">
        <v>120.3</v>
      </c>
      <c r="AZ50" s="56">
        <v>106.5</v>
      </c>
      <c r="BA50" s="58">
        <f t="shared" si="5"/>
        <v>105.2</v>
      </c>
      <c r="BB50" s="56">
        <f t="shared" si="10"/>
        <v>1.0049126637554586</v>
      </c>
      <c r="BC50" s="56"/>
      <c r="BD50" s="56"/>
      <c r="BE50" s="56"/>
      <c r="BF50" s="197">
        <f>BF48</f>
        <v>2.5540730023925207E-2</v>
      </c>
      <c r="BG50" s="46"/>
      <c r="BH50" s="46"/>
      <c r="BI50" s="46"/>
      <c r="BJ50" s="46"/>
    </row>
    <row r="51" spans="2:62" x14ac:dyDescent="0.25">
      <c r="B51" s="138" t="s">
        <v>9952</v>
      </c>
      <c r="C51" s="91">
        <v>116.2</v>
      </c>
      <c r="D51" s="91">
        <v>104.3</v>
      </c>
      <c r="E51" s="90">
        <f t="shared" si="0"/>
        <v>110.25</v>
      </c>
      <c r="F51" s="91">
        <f t="shared" si="6"/>
        <v>1.0068493150684932</v>
      </c>
      <c r="G51" s="149"/>
      <c r="H51" s="149"/>
      <c r="I51" s="149"/>
      <c r="J51" s="149">
        <f>J48</f>
        <v>-7.7921605178488118E-4</v>
      </c>
      <c r="K51" s="48">
        <v>98.3</v>
      </c>
      <c r="L51" s="48">
        <v>116.5</v>
      </c>
      <c r="M51" s="48">
        <v>81.599999999999994</v>
      </c>
      <c r="N51" s="50">
        <f t="shared" si="1"/>
        <v>98.8</v>
      </c>
      <c r="O51" s="48">
        <f t="shared" si="7"/>
        <v>1.0013513513513512</v>
      </c>
      <c r="P51" s="179"/>
      <c r="Q51" s="179"/>
      <c r="R51" s="179"/>
      <c r="S51" s="179">
        <f>S48</f>
        <v>9.4422464375134574E-3</v>
      </c>
      <c r="T51" s="71">
        <v>102.1</v>
      </c>
      <c r="U51" s="71">
        <f t="shared" si="12"/>
        <v>0.99902152641878661</v>
      </c>
      <c r="V51" s="71"/>
      <c r="W51" s="71"/>
      <c r="X51" s="71"/>
      <c r="Y51" s="241">
        <f>Y48</f>
        <v>3.2684647173650827E-3</v>
      </c>
      <c r="Z51" s="61">
        <v>0</v>
      </c>
      <c r="AA51" s="61">
        <v>100</v>
      </c>
      <c r="AB51" s="61">
        <f t="shared" si="3"/>
        <v>100</v>
      </c>
      <c r="AC51" s="61">
        <f t="shared" si="8"/>
        <v>1</v>
      </c>
      <c r="AD51" s="61"/>
      <c r="AE51" s="61"/>
      <c r="AF51" s="61"/>
      <c r="AG51" s="231">
        <f>AG48</f>
        <v>0</v>
      </c>
      <c r="AH51" s="66">
        <v>94.5</v>
      </c>
      <c r="AI51" s="66">
        <f t="shared" si="14"/>
        <v>0.9752321981424148</v>
      </c>
      <c r="AJ51" s="66"/>
      <c r="AK51" s="66"/>
      <c r="AL51" s="66"/>
      <c r="AM51" s="221">
        <f>AM48</f>
        <v>-4.8751649761528459E-2</v>
      </c>
      <c r="AN51" s="134">
        <v>112.6</v>
      </c>
      <c r="AO51" s="134">
        <f t="shared" si="13"/>
        <v>1.0144144144144143</v>
      </c>
      <c r="AP51" s="134"/>
      <c r="AQ51" s="134"/>
      <c r="AR51" s="134"/>
      <c r="AS51" s="256">
        <f>AS48</f>
        <v>5.9912195224630871E-2</v>
      </c>
      <c r="AT51" s="56">
        <v>91.3</v>
      </c>
      <c r="AU51" s="56">
        <v>119.2</v>
      </c>
      <c r="AV51" s="56">
        <v>122.3</v>
      </c>
      <c r="AW51" s="56">
        <v>103.8</v>
      </c>
      <c r="AX51" s="56">
        <v>74</v>
      </c>
      <c r="AY51" s="56">
        <v>120.4</v>
      </c>
      <c r="AZ51" s="56">
        <v>106.5</v>
      </c>
      <c r="BA51" s="58">
        <f t="shared" si="5"/>
        <v>105.35714285714286</v>
      </c>
      <c r="BB51" s="56">
        <f t="shared" si="10"/>
        <v>1.001493753394894</v>
      </c>
      <c r="BC51" s="56"/>
      <c r="BD51" s="56"/>
      <c r="BE51" s="56"/>
      <c r="BF51" s="197">
        <f>BF48</f>
        <v>2.5540730023925207E-2</v>
      </c>
      <c r="BG51" s="46"/>
      <c r="BH51" s="46"/>
      <c r="BI51" s="46"/>
      <c r="BJ51" s="46"/>
    </row>
    <row r="52" spans="2:62" x14ac:dyDescent="0.25">
      <c r="B52" s="138" t="s">
        <v>9953</v>
      </c>
      <c r="C52" s="91">
        <v>116.1</v>
      </c>
      <c r="D52" s="91">
        <v>103.6</v>
      </c>
      <c r="E52" s="90">
        <f t="shared" si="0"/>
        <v>109.85</v>
      </c>
      <c r="F52" s="91">
        <f t="shared" si="6"/>
        <v>0.99637188208616778</v>
      </c>
      <c r="G52" s="149"/>
      <c r="H52" s="149"/>
      <c r="I52" s="149"/>
      <c r="J52" s="149">
        <f>J48</f>
        <v>-7.7921605178488118E-4</v>
      </c>
      <c r="K52" s="48">
        <v>99.2</v>
      </c>
      <c r="L52" s="48">
        <v>117.7</v>
      </c>
      <c r="M52" s="48">
        <v>82.1</v>
      </c>
      <c r="N52" s="50">
        <f t="shared" si="1"/>
        <v>99.666666666666671</v>
      </c>
      <c r="O52" s="48">
        <f t="shared" si="7"/>
        <v>1.0087719298245614</v>
      </c>
      <c r="P52" s="179"/>
      <c r="Q52" s="179"/>
      <c r="R52" s="179"/>
      <c r="S52" s="179">
        <f>S48</f>
        <v>9.4422464375134574E-3</v>
      </c>
      <c r="T52" s="71">
        <v>102.1</v>
      </c>
      <c r="U52" s="71">
        <f t="shared" si="12"/>
        <v>1</v>
      </c>
      <c r="V52" s="71"/>
      <c r="W52" s="71"/>
      <c r="X52" s="71"/>
      <c r="Y52" s="241">
        <f>Y48</f>
        <v>3.2684647173650827E-3</v>
      </c>
      <c r="Z52" s="61">
        <v>0</v>
      </c>
      <c r="AA52" s="61">
        <v>100</v>
      </c>
      <c r="AB52" s="61">
        <f t="shared" si="3"/>
        <v>100</v>
      </c>
      <c r="AC52" s="61">
        <f t="shared" si="8"/>
        <v>1</v>
      </c>
      <c r="AD52" s="61"/>
      <c r="AE52" s="61"/>
      <c r="AF52" s="61"/>
      <c r="AG52" s="231">
        <f>AG48</f>
        <v>0</v>
      </c>
      <c r="AH52" s="66">
        <v>94.4</v>
      </c>
      <c r="AI52" s="66">
        <f t="shared" si="14"/>
        <v>0.99894179894179902</v>
      </c>
      <c r="AJ52" s="66"/>
      <c r="AK52" s="66"/>
      <c r="AL52" s="66"/>
      <c r="AM52" s="221">
        <f>AM48</f>
        <v>-4.8751649761528459E-2</v>
      </c>
      <c r="AN52" s="134">
        <v>114.9</v>
      </c>
      <c r="AO52" s="134">
        <f t="shared" si="13"/>
        <v>1.0204262877442274</v>
      </c>
      <c r="AP52" s="134"/>
      <c r="AQ52" s="134"/>
      <c r="AR52" s="134"/>
      <c r="AS52" s="256">
        <f>AS48</f>
        <v>5.9912195224630871E-2</v>
      </c>
      <c r="AT52" s="56">
        <v>92.5</v>
      </c>
      <c r="AU52" s="56">
        <v>121</v>
      </c>
      <c r="AV52" s="56">
        <v>129.19999999999999</v>
      </c>
      <c r="AW52" s="56">
        <v>103.3</v>
      </c>
      <c r="AX52" s="56">
        <v>74</v>
      </c>
      <c r="AY52" s="56">
        <v>120.3</v>
      </c>
      <c r="AZ52" s="56">
        <v>105.8</v>
      </c>
      <c r="BA52" s="58">
        <f t="shared" si="5"/>
        <v>106.58571428571427</v>
      </c>
      <c r="BB52" s="56">
        <f t="shared" si="10"/>
        <v>1.0116610169491524</v>
      </c>
      <c r="BC52" s="56"/>
      <c r="BD52" s="56"/>
      <c r="BE52" s="56"/>
      <c r="BF52" s="197">
        <f>BF48</f>
        <v>2.5540730023925207E-2</v>
      </c>
      <c r="BG52" s="46"/>
      <c r="BH52" s="46"/>
      <c r="BI52" s="46"/>
      <c r="BJ52" s="46"/>
    </row>
    <row r="53" spans="2:62" x14ac:dyDescent="0.25">
      <c r="B53" s="138" t="s">
        <v>9954</v>
      </c>
      <c r="C53" s="91">
        <v>115.9</v>
      </c>
      <c r="D53" s="91">
        <v>101.5</v>
      </c>
      <c r="E53" s="90">
        <f t="shared" si="0"/>
        <v>108.7</v>
      </c>
      <c r="F53" s="91">
        <f t="shared" si="6"/>
        <v>0.98953117888029141</v>
      </c>
      <c r="G53" s="149"/>
      <c r="H53" s="149"/>
      <c r="I53" s="149"/>
      <c r="J53" s="149">
        <f>J48</f>
        <v>-7.7921605178488118E-4</v>
      </c>
      <c r="K53" s="48">
        <v>98.5</v>
      </c>
      <c r="L53" s="48">
        <v>114.4</v>
      </c>
      <c r="M53" s="48">
        <v>82</v>
      </c>
      <c r="N53" s="50">
        <f t="shared" si="1"/>
        <v>98.3</v>
      </c>
      <c r="O53" s="48">
        <f t="shared" si="7"/>
        <v>0.98628762541806014</v>
      </c>
      <c r="P53" s="179"/>
      <c r="Q53" s="179"/>
      <c r="R53" s="179"/>
      <c r="S53" s="179">
        <f>S48</f>
        <v>9.4422464375134574E-3</v>
      </c>
      <c r="T53" s="71">
        <v>102.1</v>
      </c>
      <c r="U53" s="71">
        <f t="shared" si="12"/>
        <v>1</v>
      </c>
      <c r="V53" s="71"/>
      <c r="W53" s="71"/>
      <c r="X53" s="71"/>
      <c r="Y53" s="241">
        <f>Y48</f>
        <v>3.2684647173650827E-3</v>
      </c>
      <c r="Z53" s="61">
        <v>0</v>
      </c>
      <c r="AA53" s="61">
        <v>100</v>
      </c>
      <c r="AB53" s="61">
        <f t="shared" si="3"/>
        <v>100</v>
      </c>
      <c r="AC53" s="61">
        <f t="shared" si="8"/>
        <v>1</v>
      </c>
      <c r="AD53" s="61"/>
      <c r="AE53" s="61"/>
      <c r="AF53" s="61"/>
      <c r="AG53" s="231">
        <f>AG48</f>
        <v>0</v>
      </c>
      <c r="AH53" s="66">
        <v>94.1</v>
      </c>
      <c r="AI53" s="66">
        <f t="shared" si="14"/>
        <v>0.99682203389830493</v>
      </c>
      <c r="AJ53" s="66"/>
      <c r="AK53" s="66"/>
      <c r="AL53" s="66"/>
      <c r="AM53" s="221">
        <f>AM48</f>
        <v>-4.8751649761528459E-2</v>
      </c>
      <c r="AN53" s="134">
        <v>113.8</v>
      </c>
      <c r="AO53" s="134">
        <f t="shared" si="13"/>
        <v>0.99042645778938199</v>
      </c>
      <c r="AP53" s="134"/>
      <c r="AQ53" s="134"/>
      <c r="AR53" s="134"/>
      <c r="AS53" s="256">
        <f>AS48</f>
        <v>5.9912195224630871E-2</v>
      </c>
      <c r="AT53" s="56">
        <v>90.9</v>
      </c>
      <c r="AU53" s="56">
        <v>120</v>
      </c>
      <c r="AV53" s="56">
        <v>129.5</v>
      </c>
      <c r="AW53" s="56">
        <v>103.7</v>
      </c>
      <c r="AX53" s="56">
        <v>74</v>
      </c>
      <c r="AY53" s="56">
        <v>120.3</v>
      </c>
      <c r="AZ53" s="56">
        <v>105.9</v>
      </c>
      <c r="BA53" s="58">
        <f t="shared" si="5"/>
        <v>106.32857142857141</v>
      </c>
      <c r="BB53" s="56">
        <f t="shared" si="10"/>
        <v>0.99758745476477673</v>
      </c>
      <c r="BC53" s="56"/>
      <c r="BD53" s="56"/>
      <c r="BE53" s="56"/>
      <c r="BF53" s="197">
        <f>BF48</f>
        <v>2.5540730023925207E-2</v>
      </c>
      <c r="BG53" s="46"/>
      <c r="BH53" s="46"/>
      <c r="BI53" s="46"/>
      <c r="BJ53" s="46"/>
    </row>
    <row r="54" spans="2:62" x14ac:dyDescent="0.25">
      <c r="B54" s="138" t="s">
        <v>9955</v>
      </c>
      <c r="C54" s="91">
        <v>116.5</v>
      </c>
      <c r="D54" s="91">
        <v>104.6</v>
      </c>
      <c r="E54" s="90">
        <f t="shared" si="0"/>
        <v>110.55</v>
      </c>
      <c r="F54" s="91">
        <f t="shared" si="6"/>
        <v>1.0170193192272308</v>
      </c>
      <c r="G54" s="149"/>
      <c r="H54" s="149"/>
      <c r="I54" s="149"/>
      <c r="J54" s="149">
        <f>J48</f>
        <v>-7.7921605178488118E-4</v>
      </c>
      <c r="K54" s="48">
        <v>97.9</v>
      </c>
      <c r="L54" s="48">
        <v>111.5</v>
      </c>
      <c r="M54" s="48">
        <v>82.7</v>
      </c>
      <c r="N54" s="50">
        <f t="shared" si="1"/>
        <v>97.366666666666674</v>
      </c>
      <c r="O54" s="48">
        <f t="shared" si="7"/>
        <v>0.99050525601898964</v>
      </c>
      <c r="P54" s="179"/>
      <c r="Q54" s="179"/>
      <c r="R54" s="179"/>
      <c r="S54" s="179">
        <f>S48</f>
        <v>9.4422464375134574E-3</v>
      </c>
      <c r="T54" s="71">
        <v>100.4</v>
      </c>
      <c r="U54" s="71">
        <f t="shared" si="12"/>
        <v>0.98334965719882483</v>
      </c>
      <c r="V54" s="71"/>
      <c r="W54" s="71"/>
      <c r="X54" s="71"/>
      <c r="Y54" s="241">
        <f>Y48</f>
        <v>3.2684647173650827E-3</v>
      </c>
      <c r="Z54" s="61">
        <v>0</v>
      </c>
      <c r="AA54" s="61">
        <v>100</v>
      </c>
      <c r="AB54" s="61">
        <f t="shared" si="3"/>
        <v>100</v>
      </c>
      <c r="AC54" s="61">
        <f t="shared" si="8"/>
        <v>1</v>
      </c>
      <c r="AD54" s="61"/>
      <c r="AE54" s="61"/>
      <c r="AF54" s="61"/>
      <c r="AG54" s="231">
        <f>AG48</f>
        <v>0</v>
      </c>
      <c r="AH54" s="66">
        <v>93.5</v>
      </c>
      <c r="AI54" s="66">
        <f t="shared" si="14"/>
        <v>0.99362380446333698</v>
      </c>
      <c r="AJ54" s="66"/>
      <c r="AK54" s="66"/>
      <c r="AL54" s="66"/>
      <c r="AM54" s="221">
        <f>AM48</f>
        <v>-4.8751649761528459E-2</v>
      </c>
      <c r="AN54" s="134">
        <v>111.9</v>
      </c>
      <c r="AO54" s="134">
        <f t="shared" si="13"/>
        <v>0.98330404217926193</v>
      </c>
      <c r="AP54" s="134"/>
      <c r="AQ54" s="134"/>
      <c r="AR54" s="134"/>
      <c r="AS54" s="256">
        <f>AS48</f>
        <v>5.9912195224630871E-2</v>
      </c>
      <c r="AT54" s="56">
        <v>91.1</v>
      </c>
      <c r="AU54" s="56">
        <v>121</v>
      </c>
      <c r="AV54" s="56">
        <v>128.6</v>
      </c>
      <c r="AW54" s="56">
        <v>103.2</v>
      </c>
      <c r="AX54" s="56">
        <v>73.7</v>
      </c>
      <c r="AY54" s="56">
        <v>119.6</v>
      </c>
      <c r="AZ54" s="56">
        <v>105.7</v>
      </c>
      <c r="BA54" s="58">
        <f t="shared" si="5"/>
        <v>106.12857142857145</v>
      </c>
      <c r="BB54" s="56">
        <f t="shared" si="10"/>
        <v>0.99811903802230317</v>
      </c>
      <c r="BC54" s="56"/>
      <c r="BD54" s="56"/>
      <c r="BE54" s="56"/>
      <c r="BF54" s="197">
        <f>BF48</f>
        <v>2.5540730023925207E-2</v>
      </c>
      <c r="BG54" s="46"/>
      <c r="BH54" s="46"/>
      <c r="BI54" s="46"/>
      <c r="BJ54" s="46"/>
    </row>
    <row r="55" spans="2:62" x14ac:dyDescent="0.25">
      <c r="B55" s="138" t="s">
        <v>9956</v>
      </c>
      <c r="C55" s="91">
        <v>116.4</v>
      </c>
      <c r="D55" s="91">
        <v>103.9</v>
      </c>
      <c r="E55" s="90">
        <f t="shared" si="0"/>
        <v>110.15</v>
      </c>
      <c r="F55" s="91">
        <f t="shared" si="6"/>
        <v>0.99638172772501143</v>
      </c>
      <c r="G55" s="149"/>
      <c r="H55" s="149"/>
      <c r="I55" s="149"/>
      <c r="J55" s="149">
        <f>J48</f>
        <v>-7.7921605178488118E-4</v>
      </c>
      <c r="K55" s="48">
        <v>97.5</v>
      </c>
      <c r="L55" s="48">
        <v>112</v>
      </c>
      <c r="M55" s="48">
        <v>81.8</v>
      </c>
      <c r="N55" s="50">
        <f t="shared" si="1"/>
        <v>97.100000000000009</v>
      </c>
      <c r="O55" s="48">
        <f t="shared" si="7"/>
        <v>0.99726121191372818</v>
      </c>
      <c r="P55" s="179"/>
      <c r="Q55" s="179"/>
      <c r="R55" s="179"/>
      <c r="S55" s="179">
        <f>S48</f>
        <v>9.4422464375134574E-3</v>
      </c>
      <c r="T55" s="71">
        <v>102.1</v>
      </c>
      <c r="U55" s="71">
        <f t="shared" si="12"/>
        <v>1.0169322709163346</v>
      </c>
      <c r="V55" s="71"/>
      <c r="W55" s="71"/>
      <c r="X55" s="71"/>
      <c r="Y55" s="241">
        <f>Y48</f>
        <v>3.2684647173650827E-3</v>
      </c>
      <c r="Z55" s="61">
        <v>0</v>
      </c>
      <c r="AA55" s="61">
        <v>100</v>
      </c>
      <c r="AB55" s="61">
        <f t="shared" si="3"/>
        <v>100</v>
      </c>
      <c r="AC55" s="61">
        <f t="shared" si="8"/>
        <v>1</v>
      </c>
      <c r="AD55" s="61"/>
      <c r="AE55" s="61"/>
      <c r="AF55" s="61"/>
      <c r="AG55" s="231">
        <f>AG48</f>
        <v>0</v>
      </c>
      <c r="AH55" s="66">
        <v>92.2</v>
      </c>
      <c r="AI55" s="66">
        <f t="shared" si="14"/>
        <v>0.98609625668449197</v>
      </c>
      <c r="AJ55" s="66"/>
      <c r="AK55" s="66"/>
      <c r="AL55" s="66"/>
      <c r="AM55" s="221">
        <f>AM48</f>
        <v>-4.8751649761528459E-2</v>
      </c>
      <c r="AN55" s="134">
        <v>110.8</v>
      </c>
      <c r="AO55" s="134">
        <f t="shared" si="13"/>
        <v>0.99016979445933861</v>
      </c>
      <c r="AP55" s="134"/>
      <c r="AQ55" s="134"/>
      <c r="AR55" s="134"/>
      <c r="AS55" s="256">
        <f>AS48</f>
        <v>5.9912195224630871E-2</v>
      </c>
      <c r="AT55" s="56">
        <v>90.5</v>
      </c>
      <c r="AU55" s="56">
        <v>119.7</v>
      </c>
      <c r="AV55" s="56">
        <v>128.4</v>
      </c>
      <c r="AW55" s="56">
        <v>102.1</v>
      </c>
      <c r="AX55" s="56">
        <v>73.5</v>
      </c>
      <c r="AY55" s="56">
        <v>121.6</v>
      </c>
      <c r="AZ55" s="56">
        <v>105.6</v>
      </c>
      <c r="BA55" s="58">
        <f t="shared" si="5"/>
        <v>105.91428571428573</v>
      </c>
      <c r="BB55" s="56">
        <f t="shared" si="10"/>
        <v>0.99798088571813159</v>
      </c>
      <c r="BC55" s="56"/>
      <c r="BD55" s="56"/>
      <c r="BE55" s="56"/>
      <c r="BF55" s="197">
        <f>BF48</f>
        <v>2.5540730023925207E-2</v>
      </c>
      <c r="BG55" s="46"/>
      <c r="BH55" s="46"/>
      <c r="BI55" s="46"/>
      <c r="BJ55" s="46"/>
    </row>
    <row r="56" spans="2:62" x14ac:dyDescent="0.25">
      <c r="B56" s="138" t="s">
        <v>9957</v>
      </c>
      <c r="C56" s="91">
        <v>115.5</v>
      </c>
      <c r="D56" s="91">
        <v>101.7</v>
      </c>
      <c r="E56" s="90">
        <f t="shared" si="0"/>
        <v>108.6</v>
      </c>
      <c r="F56" s="91">
        <f t="shared" si="6"/>
        <v>0.98592827961870166</v>
      </c>
      <c r="G56" s="149"/>
      <c r="H56" s="149"/>
      <c r="I56" s="149"/>
      <c r="J56" s="149">
        <f>J48</f>
        <v>-7.7921605178488118E-4</v>
      </c>
      <c r="K56" s="48">
        <v>98.6</v>
      </c>
      <c r="L56" s="48">
        <v>112.9</v>
      </c>
      <c r="M56" s="48">
        <v>81.599999999999994</v>
      </c>
      <c r="N56" s="50">
        <f t="shared" si="1"/>
        <v>97.7</v>
      </c>
      <c r="O56" s="48">
        <f t="shared" si="7"/>
        <v>1.0061791967044285</v>
      </c>
      <c r="P56" s="179"/>
      <c r="Q56" s="179"/>
      <c r="R56" s="179"/>
      <c r="S56" s="179">
        <f>S48</f>
        <v>9.4422464375134574E-3</v>
      </c>
      <c r="T56" s="71">
        <v>102.1</v>
      </c>
      <c r="U56" s="71">
        <f t="shared" si="12"/>
        <v>1</v>
      </c>
      <c r="V56" s="71"/>
      <c r="W56" s="71"/>
      <c r="X56" s="71"/>
      <c r="Y56" s="241">
        <f>Y48</f>
        <v>3.2684647173650827E-3</v>
      </c>
      <c r="Z56" s="61">
        <v>0</v>
      </c>
      <c r="AA56" s="61">
        <v>100</v>
      </c>
      <c r="AB56" s="61">
        <f t="shared" si="3"/>
        <v>100</v>
      </c>
      <c r="AC56" s="61">
        <f t="shared" si="8"/>
        <v>1</v>
      </c>
      <c r="AD56" s="61"/>
      <c r="AE56" s="61"/>
      <c r="AF56" s="61"/>
      <c r="AG56" s="231">
        <f>AG48</f>
        <v>0</v>
      </c>
      <c r="AH56" s="66">
        <v>91.8</v>
      </c>
      <c r="AI56" s="66">
        <f t="shared" si="14"/>
        <v>0.99566160520607372</v>
      </c>
      <c r="AJ56" s="66"/>
      <c r="AK56" s="66"/>
      <c r="AL56" s="66"/>
      <c r="AM56" s="221">
        <f>AM48</f>
        <v>-4.8751649761528459E-2</v>
      </c>
      <c r="AN56" s="134">
        <v>111.1</v>
      </c>
      <c r="AO56" s="134">
        <f t="shared" si="13"/>
        <v>1.0027075812274369</v>
      </c>
      <c r="AP56" s="134"/>
      <c r="AQ56" s="134"/>
      <c r="AR56" s="134"/>
      <c r="AS56" s="256">
        <f>AS48</f>
        <v>5.9912195224630871E-2</v>
      </c>
      <c r="AT56" s="56">
        <v>88.8</v>
      </c>
      <c r="AU56" s="56">
        <v>120.8</v>
      </c>
      <c r="AV56" s="56">
        <v>127.9</v>
      </c>
      <c r="AW56" s="56">
        <v>101.9</v>
      </c>
      <c r="AX56" s="56">
        <v>73.599999999999994</v>
      </c>
      <c r="AY56" s="56">
        <v>121.3</v>
      </c>
      <c r="AZ56" s="56">
        <v>106.4</v>
      </c>
      <c r="BA56" s="58">
        <f t="shared" si="5"/>
        <v>105.8142857142857</v>
      </c>
      <c r="BB56" s="56">
        <f t="shared" si="10"/>
        <v>0.9990558403021309</v>
      </c>
      <c r="BC56" s="56"/>
      <c r="BD56" s="56"/>
      <c r="BE56" s="56"/>
      <c r="BF56" s="197">
        <f>BF48</f>
        <v>2.5540730023925207E-2</v>
      </c>
      <c r="BG56" s="46"/>
      <c r="BH56" s="46"/>
      <c r="BI56" s="46"/>
      <c r="BJ56" s="46"/>
    </row>
    <row r="57" spans="2:62" x14ac:dyDescent="0.25">
      <c r="B57" s="138" t="s">
        <v>9958</v>
      </c>
      <c r="C57" s="91">
        <v>116.7</v>
      </c>
      <c r="D57" s="91">
        <v>99.6</v>
      </c>
      <c r="E57" s="90">
        <f t="shared" si="0"/>
        <v>108.15</v>
      </c>
      <c r="F57" s="91">
        <f t="shared" si="6"/>
        <v>0.99585635359116031</v>
      </c>
      <c r="G57" s="149"/>
      <c r="H57" s="149"/>
      <c r="I57" s="149"/>
      <c r="J57" s="149">
        <f>J48</f>
        <v>-7.7921605178488118E-4</v>
      </c>
      <c r="K57" s="48">
        <v>97.5</v>
      </c>
      <c r="L57" s="48">
        <v>109.6</v>
      </c>
      <c r="M57" s="48">
        <v>81.5</v>
      </c>
      <c r="N57" s="50">
        <f t="shared" si="1"/>
        <v>96.2</v>
      </c>
      <c r="O57" s="48">
        <f t="shared" si="7"/>
        <v>0.984646878198567</v>
      </c>
      <c r="P57" s="179"/>
      <c r="Q57" s="179"/>
      <c r="R57" s="179"/>
      <c r="S57" s="179">
        <f>S48</f>
        <v>9.4422464375134574E-3</v>
      </c>
      <c r="T57" s="71">
        <v>101.9</v>
      </c>
      <c r="U57" s="71">
        <f t="shared" si="12"/>
        <v>0.99804113614103829</v>
      </c>
      <c r="V57" s="71"/>
      <c r="W57" s="71"/>
      <c r="X57" s="71"/>
      <c r="Y57" s="241">
        <f>Y48</f>
        <v>3.2684647173650827E-3</v>
      </c>
      <c r="Z57" s="61">
        <v>0</v>
      </c>
      <c r="AA57" s="61">
        <v>100</v>
      </c>
      <c r="AB57" s="61">
        <f t="shared" si="3"/>
        <v>100</v>
      </c>
      <c r="AC57" s="61">
        <f t="shared" si="8"/>
        <v>1</v>
      </c>
      <c r="AD57" s="61"/>
      <c r="AE57" s="61"/>
      <c r="AF57" s="61"/>
      <c r="AG57" s="231">
        <f>AG48</f>
        <v>0</v>
      </c>
      <c r="AH57" s="66">
        <v>91.5</v>
      </c>
      <c r="AI57" s="66">
        <f t="shared" si="14"/>
        <v>0.99673202614379086</v>
      </c>
      <c r="AJ57" s="66"/>
      <c r="AK57" s="66"/>
      <c r="AL57" s="66"/>
      <c r="AM57" s="221">
        <f>AM48</f>
        <v>-4.8751649761528459E-2</v>
      </c>
      <c r="AN57" s="134">
        <v>113.6</v>
      </c>
      <c r="AO57" s="134">
        <f t="shared" si="13"/>
        <v>1.0225022502250225</v>
      </c>
      <c r="AP57" s="134"/>
      <c r="AQ57" s="134"/>
      <c r="AR57" s="134"/>
      <c r="AS57" s="256">
        <f>AS48</f>
        <v>5.9912195224630871E-2</v>
      </c>
      <c r="AT57" s="56">
        <v>89.4</v>
      </c>
      <c r="AU57" s="56">
        <v>119.7</v>
      </c>
      <c r="AV57" s="56">
        <v>126.6</v>
      </c>
      <c r="AW57" s="56">
        <v>101.8</v>
      </c>
      <c r="AX57" s="56">
        <v>73.599999999999994</v>
      </c>
      <c r="AY57" s="56">
        <v>121.2</v>
      </c>
      <c r="AZ57" s="56">
        <v>105</v>
      </c>
      <c r="BA57" s="58">
        <f t="shared" si="5"/>
        <v>105.32857142857144</v>
      </c>
      <c r="BB57" s="56">
        <f t="shared" si="10"/>
        <v>0.99540974753611466</v>
      </c>
      <c r="BC57" s="56"/>
      <c r="BD57" s="56"/>
      <c r="BE57" s="56"/>
      <c r="BF57" s="197">
        <f>BF48</f>
        <v>2.5540730023925207E-2</v>
      </c>
      <c r="BG57" s="46"/>
      <c r="BH57" s="46"/>
      <c r="BI57" s="46"/>
      <c r="BJ57" s="46"/>
    </row>
    <row r="58" spans="2:62" x14ac:dyDescent="0.25">
      <c r="B58" s="138" t="s">
        <v>9959</v>
      </c>
      <c r="C58" s="91">
        <v>116.1</v>
      </c>
      <c r="D58" s="91">
        <v>99.2</v>
      </c>
      <c r="E58" s="90">
        <f t="shared" si="0"/>
        <v>107.65</v>
      </c>
      <c r="F58" s="91">
        <f t="shared" si="6"/>
        <v>0.99537679149329639</v>
      </c>
      <c r="G58" s="149"/>
      <c r="H58" s="149"/>
      <c r="I58" s="149"/>
      <c r="J58" s="149">
        <f>J48</f>
        <v>-7.7921605178488118E-4</v>
      </c>
      <c r="K58" s="48">
        <v>99.3</v>
      </c>
      <c r="L58" s="48">
        <v>112.1</v>
      </c>
      <c r="M58" s="48">
        <v>81.900000000000006</v>
      </c>
      <c r="N58" s="50">
        <f t="shared" si="1"/>
        <v>97.766666666666652</v>
      </c>
      <c r="O58" s="48">
        <f t="shared" si="7"/>
        <v>1.016285516285516</v>
      </c>
      <c r="P58" s="179"/>
      <c r="Q58" s="179"/>
      <c r="R58" s="179"/>
      <c r="S58" s="179">
        <f>S48</f>
        <v>9.4422464375134574E-3</v>
      </c>
      <c r="T58" s="71">
        <v>102.7</v>
      </c>
      <c r="U58" s="71">
        <f t="shared" si="12"/>
        <v>1.0078508341511285</v>
      </c>
      <c r="V58" s="71"/>
      <c r="W58" s="71"/>
      <c r="X58" s="71"/>
      <c r="Y58" s="241">
        <f>Y48</f>
        <v>3.2684647173650827E-3</v>
      </c>
      <c r="Z58" s="61">
        <v>0</v>
      </c>
      <c r="AA58" s="61">
        <v>100</v>
      </c>
      <c r="AB58" s="61">
        <f t="shared" si="3"/>
        <v>100</v>
      </c>
      <c r="AC58" s="61">
        <f t="shared" si="8"/>
        <v>1</v>
      </c>
      <c r="AD58" s="61"/>
      <c r="AE58" s="61"/>
      <c r="AF58" s="61"/>
      <c r="AG58" s="231">
        <f>AG48</f>
        <v>0</v>
      </c>
      <c r="AH58" s="66">
        <v>91.5</v>
      </c>
      <c r="AI58" s="66">
        <f t="shared" si="14"/>
        <v>1</v>
      </c>
      <c r="AJ58" s="66"/>
      <c r="AK58" s="66"/>
      <c r="AL58" s="66"/>
      <c r="AM58" s="221">
        <f>AM48</f>
        <v>-4.8751649761528459E-2</v>
      </c>
      <c r="AN58" s="134">
        <v>113.6</v>
      </c>
      <c r="AO58" s="134">
        <f t="shared" si="13"/>
        <v>1</v>
      </c>
      <c r="AP58" s="134"/>
      <c r="AQ58" s="134"/>
      <c r="AR58" s="134"/>
      <c r="AS58" s="256">
        <f>AS48</f>
        <v>5.9912195224630871E-2</v>
      </c>
      <c r="AT58" s="56">
        <v>88.4</v>
      </c>
      <c r="AU58" s="56">
        <v>116.2</v>
      </c>
      <c r="AV58" s="56">
        <v>125.7</v>
      </c>
      <c r="AW58" s="56">
        <v>101.9</v>
      </c>
      <c r="AX58" s="56">
        <v>73.7</v>
      </c>
      <c r="AY58" s="56">
        <v>121.1</v>
      </c>
      <c r="AZ58" s="56">
        <v>104.8</v>
      </c>
      <c r="BA58" s="58">
        <f t="shared" si="5"/>
        <v>104.54285714285713</v>
      </c>
      <c r="BB58" s="56">
        <f t="shared" si="10"/>
        <v>0.9925403499254033</v>
      </c>
      <c r="BC58" s="56"/>
      <c r="BD58" s="56"/>
      <c r="BE58" s="56"/>
      <c r="BF58" s="197">
        <f>BF48</f>
        <v>2.5540730023925207E-2</v>
      </c>
      <c r="BG58" s="46"/>
      <c r="BH58" s="46"/>
      <c r="BI58" s="46"/>
      <c r="BJ58" s="46"/>
    </row>
    <row r="59" spans="2:62" ht="13.8" thickBot="1" x14ac:dyDescent="0.3">
      <c r="B59" s="139" t="s">
        <v>9960</v>
      </c>
      <c r="C59" s="113">
        <v>115.4</v>
      </c>
      <c r="D59" s="113">
        <v>100.8</v>
      </c>
      <c r="E59" s="114">
        <f t="shared" si="0"/>
        <v>108.1</v>
      </c>
      <c r="F59" s="113">
        <f t="shared" si="6"/>
        <v>1.0041802136553646</v>
      </c>
      <c r="G59" s="150"/>
      <c r="H59" s="150"/>
      <c r="I59" s="150"/>
      <c r="J59" s="150">
        <f>J48</f>
        <v>-7.7921605178488118E-4</v>
      </c>
      <c r="K59" s="75">
        <v>100.1</v>
      </c>
      <c r="L59" s="75">
        <v>108.1</v>
      </c>
      <c r="M59" s="75">
        <v>81.599999999999994</v>
      </c>
      <c r="N59" s="105">
        <f t="shared" si="1"/>
        <v>96.59999999999998</v>
      </c>
      <c r="O59" s="75">
        <f t="shared" si="7"/>
        <v>0.9880668257756563</v>
      </c>
      <c r="P59" s="177"/>
      <c r="Q59" s="177"/>
      <c r="R59" s="177"/>
      <c r="S59" s="177">
        <f>S48</f>
        <v>9.4422464375134574E-3</v>
      </c>
      <c r="T59" s="119">
        <v>102.3</v>
      </c>
      <c r="U59" s="119">
        <f t="shared" si="12"/>
        <v>0.99610516066212262</v>
      </c>
      <c r="V59" s="119"/>
      <c r="W59" s="119"/>
      <c r="X59" s="119"/>
      <c r="Y59" s="242">
        <f>Y48</f>
        <v>3.2684647173650827E-3</v>
      </c>
      <c r="Z59" s="124">
        <v>0</v>
      </c>
      <c r="AA59" s="124">
        <v>100</v>
      </c>
      <c r="AB59" s="124">
        <f t="shared" si="3"/>
        <v>100</v>
      </c>
      <c r="AC59" s="124">
        <f t="shared" si="8"/>
        <v>1</v>
      </c>
      <c r="AD59" s="124"/>
      <c r="AE59" s="124"/>
      <c r="AF59" s="124"/>
      <c r="AG59" s="232">
        <f>AG48</f>
        <v>0</v>
      </c>
      <c r="AH59" s="76">
        <v>90.9</v>
      </c>
      <c r="AI59" s="76">
        <f t="shared" si="14"/>
        <v>0.99344262295081975</v>
      </c>
      <c r="AJ59" s="76"/>
      <c r="AK59" s="76"/>
      <c r="AL59" s="76"/>
      <c r="AM59" s="222">
        <f>AM48</f>
        <v>-4.8751649761528459E-2</v>
      </c>
      <c r="AN59" s="135">
        <v>112.9</v>
      </c>
      <c r="AO59" s="135">
        <f t="shared" si="13"/>
        <v>0.99383802816901423</v>
      </c>
      <c r="AP59" s="135"/>
      <c r="AQ59" s="135"/>
      <c r="AR59" s="135"/>
      <c r="AS59" s="257">
        <f>AS48</f>
        <v>5.9912195224630871E-2</v>
      </c>
      <c r="AT59" s="128">
        <v>87.3</v>
      </c>
      <c r="AU59" s="128">
        <v>117.2</v>
      </c>
      <c r="AV59" s="128">
        <v>126.1</v>
      </c>
      <c r="AW59" s="128">
        <v>101.5</v>
      </c>
      <c r="AX59" s="128">
        <v>73.900000000000006</v>
      </c>
      <c r="AY59" s="128">
        <v>121.2</v>
      </c>
      <c r="AZ59" s="128">
        <v>104.4</v>
      </c>
      <c r="BA59" s="129">
        <f t="shared" si="5"/>
        <v>104.51428571428572</v>
      </c>
      <c r="BB59" s="128">
        <f t="shared" si="10"/>
        <v>0.99972670128450414</v>
      </c>
      <c r="BC59" s="128"/>
      <c r="BD59" s="128"/>
      <c r="BE59" s="128"/>
      <c r="BF59" s="198">
        <f>BF48</f>
        <v>2.5540730023925207E-2</v>
      </c>
      <c r="BG59" s="46"/>
      <c r="BH59" s="46"/>
      <c r="BI59" s="46"/>
      <c r="BJ59" s="46"/>
    </row>
    <row r="60" spans="2:62" x14ac:dyDescent="0.25">
      <c r="B60" s="138" t="s">
        <v>9961</v>
      </c>
      <c r="C60" s="91">
        <v>115.4</v>
      </c>
      <c r="D60" s="91">
        <v>100.8</v>
      </c>
      <c r="E60" s="90">
        <f t="shared" si="0"/>
        <v>108.1</v>
      </c>
      <c r="F60" s="91">
        <f t="shared" si="6"/>
        <v>1</v>
      </c>
      <c r="G60" s="173">
        <f>E59/E47</f>
        <v>0.99539594843462242</v>
      </c>
      <c r="H60" s="149">
        <f>(E59/E35-1)/2+1</f>
        <v>0.99609912804038547</v>
      </c>
      <c r="I60" s="149">
        <f>(E59/E23-1)/3+1</f>
        <v>0.995738203957382</v>
      </c>
      <c r="J60" s="149">
        <f>AVERAGE(G60:I60)-1</f>
        <v>-4.2555731892033322E-3</v>
      </c>
      <c r="K60" s="48">
        <v>101.3</v>
      </c>
      <c r="L60" s="48">
        <v>108</v>
      </c>
      <c r="M60" s="48">
        <v>82.1</v>
      </c>
      <c r="N60" s="50">
        <f t="shared" si="1"/>
        <v>97.133333333333326</v>
      </c>
      <c r="O60" s="48">
        <f t="shared" si="7"/>
        <v>1.0055210489993101</v>
      </c>
      <c r="P60" s="178">
        <f>N59/N47</f>
        <v>1.0431965442764575</v>
      </c>
      <c r="Q60" s="179">
        <f>(N59/N35-1)/2+1</f>
        <v>1.0301866081229418</v>
      </c>
      <c r="R60" s="179">
        <f>(N59/N23-1)/3+1</f>
        <v>1.0376344086021505</v>
      </c>
      <c r="S60" s="179">
        <f>AVERAGE(P60:R60)-1</f>
        <v>3.7005853667183342E-2</v>
      </c>
      <c r="T60" s="71">
        <v>102.8</v>
      </c>
      <c r="U60" s="71">
        <f t="shared" si="12"/>
        <v>1.0048875855327468</v>
      </c>
      <c r="V60" s="71">
        <f>T59/T47</f>
        <v>1.0513874614594039</v>
      </c>
      <c r="W60" s="71">
        <f>(T59/T35-1)/2+1</f>
        <v>1.0273195876288659</v>
      </c>
      <c r="X60" s="71">
        <f>(T59/T23-1)/3+1</f>
        <v>1.0256140350877192</v>
      </c>
      <c r="Y60" s="241">
        <f>AVERAGE(V60:X60)-1</f>
        <v>3.4773694725329873E-2</v>
      </c>
      <c r="Z60" s="61">
        <v>0</v>
      </c>
      <c r="AA60" s="61">
        <v>100</v>
      </c>
      <c r="AB60" s="61">
        <f t="shared" si="3"/>
        <v>100</v>
      </c>
      <c r="AC60" s="61">
        <f t="shared" si="8"/>
        <v>1</v>
      </c>
      <c r="AD60" s="61">
        <f>AB59/AB47</f>
        <v>1</v>
      </c>
      <c r="AE60" s="61">
        <f>(AB59/AB35-1)/2+1</f>
        <v>1</v>
      </c>
      <c r="AF60" s="61">
        <f>(AB59/AB23-1)/3+1</f>
        <v>1</v>
      </c>
      <c r="AG60" s="231">
        <f>AVERAGE(AD60:AF60)-1</f>
        <v>0</v>
      </c>
      <c r="AH60" s="66">
        <v>92.6</v>
      </c>
      <c r="AI60" s="66">
        <f t="shared" si="14"/>
        <v>1.0187018701870185</v>
      </c>
      <c r="AJ60" s="66">
        <f>AH59/AH47</f>
        <v>0.97532188841201717</v>
      </c>
      <c r="AK60" s="66">
        <f>(AH59/AH35-1)/2+1</f>
        <v>0.97294484911550472</v>
      </c>
      <c r="AL60" s="66">
        <f>(AH59/AH23-1)/3+1</f>
        <v>0.96141374837872895</v>
      </c>
      <c r="AM60" s="221">
        <f>AVERAGE(AJ60:AL60)-1</f>
        <v>-3.0106504697916314E-2</v>
      </c>
      <c r="AN60" s="134">
        <v>113.3</v>
      </c>
      <c r="AO60" s="134">
        <f t="shared" si="13"/>
        <v>1.0035429583702391</v>
      </c>
      <c r="AP60" s="134">
        <f>AN59/AN47</f>
        <v>1.0711574952561669</v>
      </c>
      <c r="AQ60" s="134">
        <f>(AN59/AN35-1)/2+1</f>
        <v>1.0904811715481171</v>
      </c>
      <c r="AR60" s="134">
        <f>(AN59/AN23-1)/3+1</f>
        <v>1.0779599271402551</v>
      </c>
      <c r="AS60" s="256">
        <f>AVERAGE(AP60:AR60)-1</f>
        <v>7.9866197981512954E-2</v>
      </c>
      <c r="AT60" s="56">
        <v>85.7</v>
      </c>
      <c r="AU60" s="56">
        <v>118</v>
      </c>
      <c r="AV60" s="56">
        <v>125.9</v>
      </c>
      <c r="AW60" s="56">
        <v>101</v>
      </c>
      <c r="AX60" s="56">
        <v>73.900000000000006</v>
      </c>
      <c r="AY60" s="56">
        <v>121.3</v>
      </c>
      <c r="AZ60" s="56">
        <v>104.5</v>
      </c>
      <c r="BA60" s="58">
        <f t="shared" si="5"/>
        <v>104.32857142857142</v>
      </c>
      <c r="BB60" s="56">
        <f t="shared" si="10"/>
        <v>0.99822307271733179</v>
      </c>
      <c r="BC60" s="56">
        <f>BA59/BA47</f>
        <v>0.98425938382887124</v>
      </c>
      <c r="BD60" s="56">
        <f>(BA59/BA35-1)/2+1</f>
        <v>1.0034406826314342</v>
      </c>
      <c r="BE60" s="56">
        <f>(BA59/BA23-1)/3+1</f>
        <v>1.0205582160305713</v>
      </c>
      <c r="BF60" s="197">
        <f>AVERAGE(BC60:BE60)-1</f>
        <v>2.7527608302921891E-3</v>
      </c>
      <c r="BG60" s="46"/>
      <c r="BH60" s="46"/>
      <c r="BI60" s="46"/>
      <c r="BJ60" s="46"/>
    </row>
    <row r="61" spans="2:62" x14ac:dyDescent="0.25">
      <c r="B61" s="138" t="s">
        <v>9962</v>
      </c>
      <c r="C61" s="91">
        <v>115</v>
      </c>
      <c r="D61" s="91">
        <v>103</v>
      </c>
      <c r="E61" s="90">
        <f t="shared" si="0"/>
        <v>109</v>
      </c>
      <c r="F61" s="91">
        <f t="shared" si="6"/>
        <v>1.0083256244218317</v>
      </c>
      <c r="G61" s="149"/>
      <c r="H61" s="149"/>
      <c r="I61" s="149"/>
      <c r="J61" s="149">
        <f>J60</f>
        <v>-4.2555731892033322E-3</v>
      </c>
      <c r="K61" s="48">
        <v>101.1</v>
      </c>
      <c r="L61" s="48">
        <v>107.7</v>
      </c>
      <c r="M61" s="48">
        <v>80.599999999999994</v>
      </c>
      <c r="N61" s="50">
        <f t="shared" si="1"/>
        <v>96.466666666666654</v>
      </c>
      <c r="O61" s="48">
        <f t="shared" si="7"/>
        <v>0.99313658201784483</v>
      </c>
      <c r="P61" s="179"/>
      <c r="Q61" s="179"/>
      <c r="R61" s="179"/>
      <c r="S61" s="179">
        <f>S60</f>
        <v>3.7005853667183342E-2</v>
      </c>
      <c r="T61" s="71">
        <v>102.4</v>
      </c>
      <c r="U61" s="71">
        <f t="shared" si="12"/>
        <v>0.99610894941634254</v>
      </c>
      <c r="V61" s="71"/>
      <c r="W61" s="71"/>
      <c r="X61" s="71"/>
      <c r="Y61" s="241">
        <f>Y60</f>
        <v>3.4773694725329873E-2</v>
      </c>
      <c r="Z61" s="61">
        <v>0</v>
      </c>
      <c r="AA61" s="61">
        <v>100</v>
      </c>
      <c r="AB61" s="61">
        <f t="shared" si="3"/>
        <v>100</v>
      </c>
      <c r="AC61" s="61">
        <f t="shared" si="8"/>
        <v>1</v>
      </c>
      <c r="AD61" s="61"/>
      <c r="AE61" s="61"/>
      <c r="AF61" s="61"/>
      <c r="AG61" s="231">
        <f>AG60</f>
        <v>0</v>
      </c>
      <c r="AH61" s="66">
        <v>92.8</v>
      </c>
      <c r="AI61" s="66">
        <f t="shared" si="14"/>
        <v>1.002159827213823</v>
      </c>
      <c r="AJ61" s="66"/>
      <c r="AK61" s="66"/>
      <c r="AL61" s="66"/>
      <c r="AM61" s="221">
        <f>AM60</f>
        <v>-3.0106504697916314E-2</v>
      </c>
      <c r="AN61" s="134">
        <v>113.5</v>
      </c>
      <c r="AO61" s="134">
        <f t="shared" si="13"/>
        <v>1.0017652250661959</v>
      </c>
      <c r="AP61" s="134"/>
      <c r="AQ61" s="134"/>
      <c r="AR61" s="134"/>
      <c r="AS61" s="256">
        <f>AS60</f>
        <v>7.9866197981512954E-2</v>
      </c>
      <c r="AT61" s="56">
        <v>85.7</v>
      </c>
      <c r="AU61" s="56">
        <v>116.2</v>
      </c>
      <c r="AV61" s="56">
        <v>126.4</v>
      </c>
      <c r="AW61" s="56">
        <v>100.8</v>
      </c>
      <c r="AX61" s="56">
        <v>73.900000000000006</v>
      </c>
      <c r="AY61" s="56">
        <v>121.5</v>
      </c>
      <c r="AZ61" s="56">
        <v>104.5</v>
      </c>
      <c r="BA61" s="58">
        <f t="shared" si="5"/>
        <v>104.14285714285714</v>
      </c>
      <c r="BB61" s="56">
        <f t="shared" si="10"/>
        <v>0.99821990962618101</v>
      </c>
      <c r="BC61" s="56"/>
      <c r="BD61" s="56"/>
      <c r="BE61" s="56"/>
      <c r="BF61" s="197">
        <f>BF60</f>
        <v>2.7527608302921891E-3</v>
      </c>
      <c r="BG61" s="46"/>
      <c r="BH61" s="46"/>
      <c r="BI61" s="46"/>
      <c r="BJ61" s="46"/>
    </row>
    <row r="62" spans="2:62" x14ac:dyDescent="0.25">
      <c r="B62" s="138" t="s">
        <v>9963</v>
      </c>
      <c r="C62" s="91">
        <v>116.7</v>
      </c>
      <c r="D62" s="91">
        <v>102.9</v>
      </c>
      <c r="E62" s="90">
        <f t="shared" si="0"/>
        <v>109.80000000000001</v>
      </c>
      <c r="F62" s="91">
        <f t="shared" si="6"/>
        <v>1.0073394495412844</v>
      </c>
      <c r="G62" s="149"/>
      <c r="H62" s="149"/>
      <c r="I62" s="149"/>
      <c r="J62" s="149">
        <f>J60</f>
        <v>-4.2555731892033322E-3</v>
      </c>
      <c r="K62" s="48">
        <v>103.9</v>
      </c>
      <c r="L62" s="48">
        <v>108.4</v>
      </c>
      <c r="M62" s="48">
        <v>80.400000000000006</v>
      </c>
      <c r="N62" s="50">
        <f t="shared" si="1"/>
        <v>97.566666666666677</v>
      </c>
      <c r="O62" s="48">
        <f t="shared" si="7"/>
        <v>1.0114029025570148</v>
      </c>
      <c r="P62" s="179"/>
      <c r="Q62" s="179"/>
      <c r="R62" s="179"/>
      <c r="S62" s="179">
        <f>S60</f>
        <v>3.7005853667183342E-2</v>
      </c>
      <c r="T62" s="71">
        <v>102.3</v>
      </c>
      <c r="U62" s="71">
        <f t="shared" si="12"/>
        <v>0.99902343749999989</v>
      </c>
      <c r="V62" s="71"/>
      <c r="W62" s="71"/>
      <c r="X62" s="71"/>
      <c r="Y62" s="241">
        <f>Y60</f>
        <v>3.4773694725329873E-2</v>
      </c>
      <c r="Z62" s="61">
        <v>0</v>
      </c>
      <c r="AA62" s="61">
        <v>100</v>
      </c>
      <c r="AB62" s="61">
        <f t="shared" si="3"/>
        <v>100</v>
      </c>
      <c r="AC62" s="61">
        <f t="shared" si="8"/>
        <v>1</v>
      </c>
      <c r="AD62" s="61"/>
      <c r="AE62" s="61"/>
      <c r="AF62" s="61"/>
      <c r="AG62" s="231">
        <f>AG60</f>
        <v>0</v>
      </c>
      <c r="AH62" s="66">
        <v>93.4</v>
      </c>
      <c r="AI62" s="66">
        <f t="shared" ref="AI62:AI77" si="15">AH62/AH61</f>
        <v>1.0064655172413794</v>
      </c>
      <c r="AJ62" s="66"/>
      <c r="AK62" s="66"/>
      <c r="AL62" s="66"/>
      <c r="AM62" s="221">
        <f>AM60</f>
        <v>-3.0106504697916314E-2</v>
      </c>
      <c r="AN62" s="134">
        <v>112.9</v>
      </c>
      <c r="AO62" s="134">
        <f t="shared" si="13"/>
        <v>0.99471365638766529</v>
      </c>
      <c r="AP62" s="134"/>
      <c r="AQ62" s="134"/>
      <c r="AR62" s="134"/>
      <c r="AS62" s="256">
        <f>AS60</f>
        <v>7.9866197981512954E-2</v>
      </c>
      <c r="AT62" s="56">
        <v>86.5</v>
      </c>
      <c r="AU62" s="56">
        <v>118</v>
      </c>
      <c r="AV62" s="56">
        <v>126.1</v>
      </c>
      <c r="AW62" s="56">
        <v>101.4</v>
      </c>
      <c r="AX62" s="56">
        <v>73.900000000000006</v>
      </c>
      <c r="AY62" s="56">
        <v>121.6</v>
      </c>
      <c r="AZ62" s="56">
        <v>104.5</v>
      </c>
      <c r="BA62" s="58">
        <f t="shared" si="5"/>
        <v>104.57142857142857</v>
      </c>
      <c r="BB62" s="56">
        <f t="shared" si="10"/>
        <v>1.0041152263374487</v>
      </c>
      <c r="BC62" s="56"/>
      <c r="BD62" s="56"/>
      <c r="BE62" s="56"/>
      <c r="BF62" s="197">
        <f>BF60</f>
        <v>2.7527608302921891E-3</v>
      </c>
      <c r="BG62" s="46"/>
      <c r="BH62" s="46"/>
      <c r="BI62" s="46"/>
      <c r="BJ62" s="46"/>
    </row>
    <row r="63" spans="2:62" x14ac:dyDescent="0.25">
      <c r="B63" s="138" t="s">
        <v>9964</v>
      </c>
      <c r="C63" s="91">
        <v>115.2</v>
      </c>
      <c r="D63" s="91">
        <v>102.6</v>
      </c>
      <c r="E63" s="90">
        <f t="shared" si="0"/>
        <v>108.9</v>
      </c>
      <c r="F63" s="91">
        <f t="shared" si="6"/>
        <v>0.99180327868852458</v>
      </c>
      <c r="G63" s="149"/>
      <c r="H63" s="149"/>
      <c r="I63" s="149"/>
      <c r="J63" s="149">
        <f>J60</f>
        <v>-4.2555731892033322E-3</v>
      </c>
      <c r="K63" s="48">
        <v>100.8</v>
      </c>
      <c r="L63" s="48">
        <v>111.3</v>
      </c>
      <c r="M63" s="48">
        <v>80</v>
      </c>
      <c r="N63" s="50">
        <f t="shared" si="1"/>
        <v>97.366666666666674</v>
      </c>
      <c r="O63" s="48">
        <f t="shared" si="7"/>
        <v>0.99795011957635804</v>
      </c>
      <c r="P63" s="179"/>
      <c r="Q63" s="179"/>
      <c r="R63" s="179"/>
      <c r="S63" s="179">
        <f>S60</f>
        <v>3.7005853667183342E-2</v>
      </c>
      <c r="T63" s="71">
        <v>100.8</v>
      </c>
      <c r="U63" s="71">
        <f t="shared" si="12"/>
        <v>0.98533724340175954</v>
      </c>
      <c r="V63" s="71"/>
      <c r="W63" s="71"/>
      <c r="X63" s="71"/>
      <c r="Y63" s="241">
        <f>Y60</f>
        <v>3.4773694725329873E-2</v>
      </c>
      <c r="Z63" s="61">
        <v>0</v>
      </c>
      <c r="AA63" s="61">
        <v>100</v>
      </c>
      <c r="AB63" s="61">
        <f t="shared" si="3"/>
        <v>100</v>
      </c>
      <c r="AC63" s="61">
        <f t="shared" si="8"/>
        <v>1</v>
      </c>
      <c r="AD63" s="61"/>
      <c r="AE63" s="61"/>
      <c r="AF63" s="61"/>
      <c r="AG63" s="231">
        <f>AG60</f>
        <v>0</v>
      </c>
      <c r="AH63" s="66">
        <v>93</v>
      </c>
      <c r="AI63" s="66">
        <f t="shared" si="15"/>
        <v>0.99571734475374729</v>
      </c>
      <c r="AJ63" s="66"/>
      <c r="AK63" s="66"/>
      <c r="AL63" s="66"/>
      <c r="AM63" s="221">
        <f>AM60</f>
        <v>-3.0106504697916314E-2</v>
      </c>
      <c r="AN63" s="134">
        <v>114</v>
      </c>
      <c r="AO63" s="134">
        <f t="shared" si="13"/>
        <v>1.0097431355181576</v>
      </c>
      <c r="AP63" s="134"/>
      <c r="AQ63" s="134"/>
      <c r="AR63" s="134"/>
      <c r="AS63" s="256">
        <f>AS60</f>
        <v>7.9866197981512954E-2</v>
      </c>
      <c r="AT63" s="56">
        <v>86.1</v>
      </c>
      <c r="AU63" s="56">
        <v>115.5</v>
      </c>
      <c r="AV63" s="56">
        <v>127.8</v>
      </c>
      <c r="AW63" s="56">
        <v>100.1</v>
      </c>
      <c r="AX63" s="56">
        <v>73.900000000000006</v>
      </c>
      <c r="AY63" s="56">
        <v>120.7</v>
      </c>
      <c r="AZ63" s="56">
        <v>107.7</v>
      </c>
      <c r="BA63" s="58">
        <f t="shared" si="5"/>
        <v>104.54285714285716</v>
      </c>
      <c r="BB63" s="56">
        <f t="shared" si="10"/>
        <v>0.99972677595628434</v>
      </c>
      <c r="BC63" s="56"/>
      <c r="BD63" s="56"/>
      <c r="BE63" s="56"/>
      <c r="BF63" s="197">
        <f>BF60</f>
        <v>2.7527608302921891E-3</v>
      </c>
      <c r="BG63" s="46"/>
      <c r="BH63" s="46"/>
      <c r="BI63" s="46"/>
      <c r="BJ63" s="46"/>
    </row>
    <row r="64" spans="2:62" x14ac:dyDescent="0.25">
      <c r="B64" s="138" t="s">
        <v>9965</v>
      </c>
      <c r="C64" s="91">
        <v>113.6</v>
      </c>
      <c r="D64" s="91">
        <v>100.8</v>
      </c>
      <c r="E64" s="90">
        <f t="shared" si="0"/>
        <v>107.19999999999999</v>
      </c>
      <c r="F64" s="91">
        <f t="shared" si="6"/>
        <v>0.98438934802571154</v>
      </c>
      <c r="G64" s="149"/>
      <c r="H64" s="149"/>
      <c r="I64" s="149"/>
      <c r="J64" s="149">
        <f>J60</f>
        <v>-4.2555731892033322E-3</v>
      </c>
      <c r="K64" s="48">
        <v>101.2</v>
      </c>
      <c r="L64" s="48">
        <v>109.8</v>
      </c>
      <c r="M64" s="48">
        <v>80.3</v>
      </c>
      <c r="N64" s="50">
        <f t="shared" si="1"/>
        <v>97.100000000000009</v>
      </c>
      <c r="O64" s="48">
        <f t="shared" si="7"/>
        <v>0.99726121191372818</v>
      </c>
      <c r="P64" s="179"/>
      <c r="Q64" s="179"/>
      <c r="R64" s="179"/>
      <c r="S64" s="179">
        <f>S60</f>
        <v>3.7005853667183342E-2</v>
      </c>
      <c r="T64" s="71">
        <v>105.5</v>
      </c>
      <c r="U64" s="71">
        <f t="shared" si="12"/>
        <v>1.0466269841269842</v>
      </c>
      <c r="V64" s="71"/>
      <c r="W64" s="71"/>
      <c r="X64" s="71"/>
      <c r="Y64" s="241">
        <f>Y60</f>
        <v>3.4773694725329873E-2</v>
      </c>
      <c r="Z64" s="61">
        <v>0</v>
      </c>
      <c r="AA64" s="61">
        <v>100</v>
      </c>
      <c r="AB64" s="61">
        <f t="shared" si="3"/>
        <v>100</v>
      </c>
      <c r="AC64" s="61">
        <f t="shared" si="8"/>
        <v>1</v>
      </c>
      <c r="AD64" s="61"/>
      <c r="AE64" s="61"/>
      <c r="AF64" s="61"/>
      <c r="AG64" s="231">
        <f>AG60</f>
        <v>0</v>
      </c>
      <c r="AH64" s="66">
        <v>94.2</v>
      </c>
      <c r="AI64" s="66">
        <f t="shared" si="15"/>
        <v>1.0129032258064516</v>
      </c>
      <c r="AJ64" s="66"/>
      <c r="AK64" s="66"/>
      <c r="AL64" s="66"/>
      <c r="AM64" s="221">
        <f>AM60</f>
        <v>-3.0106504697916314E-2</v>
      </c>
      <c r="AN64" s="134">
        <v>112.9</v>
      </c>
      <c r="AO64" s="134">
        <f t="shared" si="13"/>
        <v>0.99035087719298254</v>
      </c>
      <c r="AP64" s="134"/>
      <c r="AQ64" s="134"/>
      <c r="AR64" s="134"/>
      <c r="AS64" s="256">
        <f>AS60</f>
        <v>7.9866197981512954E-2</v>
      </c>
      <c r="AT64" s="56">
        <v>86.5</v>
      </c>
      <c r="AU64" s="56">
        <v>114.7</v>
      </c>
      <c r="AV64" s="56">
        <v>128.6</v>
      </c>
      <c r="AW64" s="56">
        <v>100.7</v>
      </c>
      <c r="AX64" s="56">
        <v>74</v>
      </c>
      <c r="AY64" s="56">
        <v>120</v>
      </c>
      <c r="AZ64" s="56">
        <v>107.3</v>
      </c>
      <c r="BA64" s="58">
        <f t="shared" si="5"/>
        <v>104.54285714285713</v>
      </c>
      <c r="BB64" s="56">
        <f t="shared" si="10"/>
        <v>0.99999999999999978</v>
      </c>
      <c r="BC64" s="56"/>
      <c r="BD64" s="56"/>
      <c r="BE64" s="56"/>
      <c r="BF64" s="197">
        <f>BF60</f>
        <v>2.7527608302921891E-3</v>
      </c>
      <c r="BG64" s="46"/>
      <c r="BH64" s="46"/>
      <c r="BI64" s="46"/>
      <c r="BJ64" s="46"/>
    </row>
    <row r="65" spans="2:62" x14ac:dyDescent="0.25">
      <c r="B65" s="138" t="s">
        <v>9966</v>
      </c>
      <c r="C65" s="91">
        <v>115.5</v>
      </c>
      <c r="D65" s="91">
        <v>101.1</v>
      </c>
      <c r="E65" s="90">
        <f t="shared" si="0"/>
        <v>108.3</v>
      </c>
      <c r="F65" s="91">
        <f t="shared" si="6"/>
        <v>1.0102611940298509</v>
      </c>
      <c r="G65" s="149"/>
      <c r="H65" s="149"/>
      <c r="I65" s="149"/>
      <c r="J65" s="149">
        <f>J60</f>
        <v>-4.2555731892033322E-3</v>
      </c>
      <c r="K65" s="48">
        <v>103</v>
      </c>
      <c r="L65" s="48">
        <v>112.5</v>
      </c>
      <c r="M65" s="48">
        <v>80.599999999999994</v>
      </c>
      <c r="N65" s="50">
        <f t="shared" si="1"/>
        <v>98.7</v>
      </c>
      <c r="O65" s="48">
        <f t="shared" si="7"/>
        <v>1.0164778578784757</v>
      </c>
      <c r="P65" s="179"/>
      <c r="Q65" s="179"/>
      <c r="R65" s="179"/>
      <c r="S65" s="179">
        <f>S60</f>
        <v>3.7005853667183342E-2</v>
      </c>
      <c r="T65" s="71">
        <v>103.2</v>
      </c>
      <c r="U65" s="71">
        <f t="shared" si="12"/>
        <v>0.97819905213270142</v>
      </c>
      <c r="V65" s="71"/>
      <c r="W65" s="71"/>
      <c r="X65" s="71"/>
      <c r="Y65" s="241">
        <f>Y60</f>
        <v>3.4773694725329873E-2</v>
      </c>
      <c r="Z65" s="61">
        <v>0</v>
      </c>
      <c r="AA65" s="61">
        <v>100</v>
      </c>
      <c r="AB65" s="61">
        <f t="shared" si="3"/>
        <v>100</v>
      </c>
      <c r="AC65" s="61">
        <f t="shared" si="8"/>
        <v>1</v>
      </c>
      <c r="AD65" s="61"/>
      <c r="AE65" s="61"/>
      <c r="AF65" s="61"/>
      <c r="AG65" s="231">
        <f>AG60</f>
        <v>0</v>
      </c>
      <c r="AH65" s="66">
        <v>93</v>
      </c>
      <c r="AI65" s="66">
        <f t="shared" si="15"/>
        <v>0.98726114649681529</v>
      </c>
      <c r="AJ65" s="66"/>
      <c r="AK65" s="66"/>
      <c r="AL65" s="66"/>
      <c r="AM65" s="221">
        <f>AM60</f>
        <v>-3.0106504697916314E-2</v>
      </c>
      <c r="AN65" s="134">
        <v>111.8</v>
      </c>
      <c r="AO65" s="134">
        <f t="shared" si="13"/>
        <v>0.99025686448184225</v>
      </c>
      <c r="AP65" s="134"/>
      <c r="AQ65" s="134"/>
      <c r="AR65" s="134"/>
      <c r="AS65" s="256">
        <f>AS60</f>
        <v>7.9866197981512954E-2</v>
      </c>
      <c r="AT65" s="56">
        <v>84.9</v>
      </c>
      <c r="AU65" s="56">
        <v>116.1</v>
      </c>
      <c r="AV65" s="56">
        <v>127.8</v>
      </c>
      <c r="AW65" s="56">
        <v>99.8</v>
      </c>
      <c r="AX65" s="56">
        <v>74</v>
      </c>
      <c r="AY65" s="56">
        <v>120</v>
      </c>
      <c r="AZ65" s="56">
        <v>103.8</v>
      </c>
      <c r="BA65" s="58">
        <f t="shared" si="5"/>
        <v>103.77142857142857</v>
      </c>
      <c r="BB65" s="56">
        <f t="shared" si="10"/>
        <v>0.99262093468160717</v>
      </c>
      <c r="BC65" s="56"/>
      <c r="BD65" s="56"/>
      <c r="BE65" s="56"/>
      <c r="BF65" s="197">
        <f>BF60</f>
        <v>2.7527608302921891E-3</v>
      </c>
      <c r="BG65" s="46"/>
      <c r="BH65" s="46"/>
      <c r="BI65" s="46"/>
      <c r="BJ65" s="46"/>
    </row>
    <row r="66" spans="2:62" x14ac:dyDescent="0.25">
      <c r="B66" s="138" t="s">
        <v>9967</v>
      </c>
      <c r="C66" s="91">
        <v>115.3</v>
      </c>
      <c r="D66" s="91">
        <v>100</v>
      </c>
      <c r="E66" s="90">
        <f t="shared" si="0"/>
        <v>107.65</v>
      </c>
      <c r="F66" s="91">
        <f t="shared" si="6"/>
        <v>0.99399815327793173</v>
      </c>
      <c r="G66" s="149"/>
      <c r="H66" s="149"/>
      <c r="I66" s="149"/>
      <c r="J66" s="149">
        <f>J60</f>
        <v>-4.2555731892033322E-3</v>
      </c>
      <c r="K66" s="48">
        <v>101.1</v>
      </c>
      <c r="L66" s="48">
        <v>108.3</v>
      </c>
      <c r="M66" s="48">
        <v>81.599999999999994</v>
      </c>
      <c r="N66" s="50">
        <f t="shared" si="1"/>
        <v>97</v>
      </c>
      <c r="O66" s="48">
        <f t="shared" si="7"/>
        <v>0.98277608915906789</v>
      </c>
      <c r="P66" s="179"/>
      <c r="Q66" s="179"/>
      <c r="R66" s="179"/>
      <c r="S66" s="179">
        <f>S60</f>
        <v>3.7005853667183342E-2</v>
      </c>
      <c r="T66" s="71">
        <v>103.4</v>
      </c>
      <c r="U66" s="71">
        <f t="shared" si="12"/>
        <v>1.001937984496124</v>
      </c>
      <c r="V66" s="71"/>
      <c r="W66" s="71"/>
      <c r="X66" s="71"/>
      <c r="Y66" s="241">
        <f>Y60</f>
        <v>3.4773694725329873E-2</v>
      </c>
      <c r="Z66" s="61">
        <v>0</v>
      </c>
      <c r="AA66" s="61">
        <v>100</v>
      </c>
      <c r="AB66" s="61">
        <f t="shared" si="3"/>
        <v>100</v>
      </c>
      <c r="AC66" s="61">
        <f t="shared" si="8"/>
        <v>1</v>
      </c>
      <c r="AD66" s="61"/>
      <c r="AE66" s="61"/>
      <c r="AF66" s="61"/>
      <c r="AG66" s="231">
        <f>AG60</f>
        <v>0</v>
      </c>
      <c r="AH66" s="66">
        <v>92.6</v>
      </c>
      <c r="AI66" s="66">
        <f t="shared" si="15"/>
        <v>0.99569892473118271</v>
      </c>
      <c r="AJ66" s="66"/>
      <c r="AK66" s="66"/>
      <c r="AL66" s="66"/>
      <c r="AM66" s="221">
        <f>AM60</f>
        <v>-3.0106504697916314E-2</v>
      </c>
      <c r="AN66" s="134">
        <v>111</v>
      </c>
      <c r="AO66" s="134">
        <f t="shared" si="13"/>
        <v>0.99284436493738826</v>
      </c>
      <c r="AP66" s="134"/>
      <c r="AQ66" s="134"/>
      <c r="AR66" s="134"/>
      <c r="AS66" s="256">
        <f>AS60</f>
        <v>7.9866197981512954E-2</v>
      </c>
      <c r="AT66" s="56">
        <v>83.5</v>
      </c>
      <c r="AU66" s="56">
        <v>114</v>
      </c>
      <c r="AV66" s="56">
        <v>127.1</v>
      </c>
      <c r="AW66" s="56">
        <v>100.2</v>
      </c>
      <c r="AX66" s="56">
        <v>74</v>
      </c>
      <c r="AY66" s="56">
        <v>120.2</v>
      </c>
      <c r="AZ66" s="56">
        <v>103.8</v>
      </c>
      <c r="BA66" s="58">
        <f t="shared" si="5"/>
        <v>103.25714285714285</v>
      </c>
      <c r="BB66" s="56">
        <f t="shared" si="10"/>
        <v>0.99504405286343611</v>
      </c>
      <c r="BC66" s="56"/>
      <c r="BD66" s="56"/>
      <c r="BE66" s="56"/>
      <c r="BF66" s="197">
        <f>BF60</f>
        <v>2.7527608302921891E-3</v>
      </c>
      <c r="BG66" s="46"/>
      <c r="BH66" s="46"/>
      <c r="BI66" s="46"/>
      <c r="BJ66" s="46"/>
    </row>
    <row r="67" spans="2:62" x14ac:dyDescent="0.25">
      <c r="B67" s="138" t="s">
        <v>9968</v>
      </c>
      <c r="C67" s="91">
        <v>115</v>
      </c>
      <c r="D67" s="91">
        <v>99.3</v>
      </c>
      <c r="E67" s="90">
        <f t="shared" si="0"/>
        <v>107.15</v>
      </c>
      <c r="F67" s="91">
        <f t="shared" si="6"/>
        <v>0.99535531816070599</v>
      </c>
      <c r="G67" s="149"/>
      <c r="H67" s="149"/>
      <c r="I67" s="149"/>
      <c r="J67" s="149">
        <f>J60</f>
        <v>-4.2555731892033322E-3</v>
      </c>
      <c r="K67" s="48">
        <v>103</v>
      </c>
      <c r="L67" s="48">
        <v>110</v>
      </c>
      <c r="M67" s="48">
        <v>81.2</v>
      </c>
      <c r="N67" s="50">
        <f t="shared" si="1"/>
        <v>98.066666666666663</v>
      </c>
      <c r="O67" s="48">
        <f t="shared" si="7"/>
        <v>1.0109965635738831</v>
      </c>
      <c r="P67" s="179"/>
      <c r="Q67" s="179"/>
      <c r="R67" s="179"/>
      <c r="S67" s="179">
        <f>S60</f>
        <v>3.7005853667183342E-2</v>
      </c>
      <c r="T67" s="71">
        <v>96.3</v>
      </c>
      <c r="U67" s="71">
        <f t="shared" si="12"/>
        <v>0.93133462282398449</v>
      </c>
      <c r="V67" s="71"/>
      <c r="W67" s="71"/>
      <c r="X67" s="71"/>
      <c r="Y67" s="241">
        <f>Y60</f>
        <v>3.4773694725329873E-2</v>
      </c>
      <c r="Z67" s="61">
        <v>0</v>
      </c>
      <c r="AA67" s="61">
        <v>100</v>
      </c>
      <c r="AB67" s="61">
        <f t="shared" si="3"/>
        <v>100</v>
      </c>
      <c r="AC67" s="61">
        <f t="shared" si="8"/>
        <v>1</v>
      </c>
      <c r="AD67" s="61"/>
      <c r="AE67" s="61"/>
      <c r="AF67" s="61"/>
      <c r="AG67" s="231">
        <f>AG60</f>
        <v>0</v>
      </c>
      <c r="AH67" s="66">
        <v>91.9</v>
      </c>
      <c r="AI67" s="66">
        <f t="shared" si="15"/>
        <v>0.99244060475161999</v>
      </c>
      <c r="AJ67" s="66"/>
      <c r="AK67" s="66"/>
      <c r="AL67" s="66"/>
      <c r="AM67" s="221">
        <f>AM60</f>
        <v>-3.0106504697916314E-2</v>
      </c>
      <c r="AN67" s="134">
        <v>110.6</v>
      </c>
      <c r="AO67" s="134">
        <f t="shared" si="13"/>
        <v>0.99639639639639632</v>
      </c>
      <c r="AP67" s="134"/>
      <c r="AQ67" s="134"/>
      <c r="AR67" s="134"/>
      <c r="AS67" s="256">
        <f>AS60</f>
        <v>7.9866197981512954E-2</v>
      </c>
      <c r="AT67" s="56">
        <v>82.4</v>
      </c>
      <c r="AU67" s="56">
        <v>119.9</v>
      </c>
      <c r="AV67" s="56">
        <v>126.3</v>
      </c>
      <c r="AW67" s="56">
        <v>99.5</v>
      </c>
      <c r="AX67" s="56">
        <v>73.8</v>
      </c>
      <c r="AY67" s="56">
        <v>120.3</v>
      </c>
      <c r="AZ67" s="56">
        <v>102.6</v>
      </c>
      <c r="BA67" s="58">
        <f t="shared" si="5"/>
        <v>103.54285714285716</v>
      </c>
      <c r="BB67" s="56">
        <f t="shared" si="10"/>
        <v>1.0027670171555065</v>
      </c>
      <c r="BC67" s="56"/>
      <c r="BD67" s="56"/>
      <c r="BE67" s="56"/>
      <c r="BF67" s="197">
        <f>BF60</f>
        <v>2.7527608302921891E-3</v>
      </c>
      <c r="BG67" s="46"/>
      <c r="BH67" s="46"/>
      <c r="BI67" s="46"/>
      <c r="BJ67" s="46"/>
    </row>
    <row r="68" spans="2:62" x14ac:dyDescent="0.25">
      <c r="B68" s="138" t="s">
        <v>9969</v>
      </c>
      <c r="C68" s="91">
        <v>115.2</v>
      </c>
      <c r="D68" s="91">
        <v>97.7</v>
      </c>
      <c r="E68" s="90">
        <f t="shared" si="0"/>
        <v>106.45</v>
      </c>
      <c r="F68" s="91">
        <f t="shared" si="6"/>
        <v>0.99346710219318712</v>
      </c>
      <c r="G68" s="149"/>
      <c r="H68" s="149"/>
      <c r="I68" s="149"/>
      <c r="J68" s="149">
        <f>J60</f>
        <v>-4.2555731892033322E-3</v>
      </c>
      <c r="K68" s="48">
        <v>104.1</v>
      </c>
      <c r="L68" s="48">
        <v>112.1</v>
      </c>
      <c r="M68" s="48">
        <v>81.2</v>
      </c>
      <c r="N68" s="50">
        <f t="shared" si="1"/>
        <v>99.133333333333326</v>
      </c>
      <c r="O68" s="48">
        <f t="shared" si="7"/>
        <v>1.0108769544527532</v>
      </c>
      <c r="P68" s="179"/>
      <c r="Q68" s="179"/>
      <c r="R68" s="179"/>
      <c r="S68" s="179">
        <f>S60</f>
        <v>3.7005853667183342E-2</v>
      </c>
      <c r="T68" s="71">
        <v>101.2</v>
      </c>
      <c r="U68" s="71">
        <f t="shared" si="12"/>
        <v>1.0508826583592938</v>
      </c>
      <c r="V68" s="71"/>
      <c r="W68" s="71"/>
      <c r="X68" s="71"/>
      <c r="Y68" s="241">
        <f>Y60</f>
        <v>3.4773694725329873E-2</v>
      </c>
      <c r="Z68" s="61">
        <v>0</v>
      </c>
      <c r="AA68" s="61">
        <v>100</v>
      </c>
      <c r="AB68" s="61">
        <f t="shared" si="3"/>
        <v>100</v>
      </c>
      <c r="AC68" s="61">
        <f t="shared" si="8"/>
        <v>1</v>
      </c>
      <c r="AD68" s="61"/>
      <c r="AE68" s="61"/>
      <c r="AF68" s="61"/>
      <c r="AG68" s="231">
        <f>AG60</f>
        <v>0</v>
      </c>
      <c r="AH68" s="66">
        <v>91.5</v>
      </c>
      <c r="AI68" s="66">
        <f t="shared" si="15"/>
        <v>0.99564744287268769</v>
      </c>
      <c r="AJ68" s="66"/>
      <c r="AK68" s="66"/>
      <c r="AL68" s="66"/>
      <c r="AM68" s="221">
        <f>AM60</f>
        <v>-3.0106504697916314E-2</v>
      </c>
      <c r="AN68" s="134">
        <v>112</v>
      </c>
      <c r="AO68" s="134">
        <f t="shared" si="13"/>
        <v>1.0126582278481013</v>
      </c>
      <c r="AP68" s="134"/>
      <c r="AQ68" s="134"/>
      <c r="AR68" s="134"/>
      <c r="AS68" s="256">
        <f>AS60</f>
        <v>7.9866197981512954E-2</v>
      </c>
      <c r="AT68" s="56">
        <v>81.400000000000006</v>
      </c>
      <c r="AU68" s="56">
        <v>113.1</v>
      </c>
      <c r="AV68" s="56">
        <v>126.3</v>
      </c>
      <c r="AW68" s="56">
        <v>98.8</v>
      </c>
      <c r="AX68" s="56">
        <v>73.8</v>
      </c>
      <c r="AY68" s="56">
        <v>119.8</v>
      </c>
      <c r="AZ68" s="56">
        <v>102.6</v>
      </c>
      <c r="BA68" s="58">
        <f t="shared" si="5"/>
        <v>102.25714285714287</v>
      </c>
      <c r="BB68" s="56">
        <f t="shared" si="10"/>
        <v>0.98758278145695355</v>
      </c>
      <c r="BC68" s="56"/>
      <c r="BD68" s="56"/>
      <c r="BE68" s="56"/>
      <c r="BF68" s="197">
        <f>BF60</f>
        <v>2.7527608302921891E-3</v>
      </c>
      <c r="BG68" s="46"/>
      <c r="BH68" s="46"/>
      <c r="BI68" s="46"/>
      <c r="BJ68" s="46"/>
    </row>
    <row r="69" spans="2:62" x14ac:dyDescent="0.25">
      <c r="B69" s="138" t="s">
        <v>9970</v>
      </c>
      <c r="C69" s="91">
        <v>116.2</v>
      </c>
      <c r="D69" s="91">
        <v>100</v>
      </c>
      <c r="E69" s="90">
        <f t="shared" si="0"/>
        <v>108.1</v>
      </c>
      <c r="F69" s="91">
        <f t="shared" si="6"/>
        <v>1.0155002348520432</v>
      </c>
      <c r="G69" s="149"/>
      <c r="H69" s="149"/>
      <c r="I69" s="149"/>
      <c r="J69" s="149">
        <f>J60</f>
        <v>-4.2555731892033322E-3</v>
      </c>
      <c r="K69" s="48">
        <v>103.1</v>
      </c>
      <c r="L69" s="48">
        <v>112.4</v>
      </c>
      <c r="M69" s="48">
        <v>81.400000000000006</v>
      </c>
      <c r="N69" s="50">
        <f t="shared" si="1"/>
        <v>98.966666666666654</v>
      </c>
      <c r="O69" s="48">
        <f t="shared" si="7"/>
        <v>0.99831876260928043</v>
      </c>
      <c r="P69" s="179"/>
      <c r="Q69" s="179"/>
      <c r="R69" s="179"/>
      <c r="S69" s="179">
        <f>S60</f>
        <v>3.7005853667183342E-2</v>
      </c>
      <c r="T69" s="71">
        <v>103.2</v>
      </c>
      <c r="U69" s="71">
        <f t="shared" si="12"/>
        <v>1.0197628458498025</v>
      </c>
      <c r="V69" s="71"/>
      <c r="W69" s="71"/>
      <c r="X69" s="71"/>
      <c r="Y69" s="241">
        <f>Y60</f>
        <v>3.4773694725329873E-2</v>
      </c>
      <c r="Z69" s="61">
        <v>0</v>
      </c>
      <c r="AA69" s="61">
        <v>100</v>
      </c>
      <c r="AB69" s="61">
        <f t="shared" si="3"/>
        <v>100</v>
      </c>
      <c r="AC69" s="61">
        <f t="shared" si="8"/>
        <v>1</v>
      </c>
      <c r="AD69" s="61"/>
      <c r="AE69" s="61"/>
      <c r="AF69" s="61"/>
      <c r="AG69" s="231">
        <f>AG60</f>
        <v>0</v>
      </c>
      <c r="AH69" s="66">
        <v>89.5</v>
      </c>
      <c r="AI69" s="66">
        <f t="shared" si="15"/>
        <v>0.97814207650273222</v>
      </c>
      <c r="AJ69" s="66"/>
      <c r="AK69" s="66"/>
      <c r="AL69" s="66"/>
      <c r="AM69" s="221">
        <f>AM60</f>
        <v>-3.0106504697916314E-2</v>
      </c>
      <c r="AN69" s="134">
        <v>113.6</v>
      </c>
      <c r="AO69" s="134">
        <f t="shared" si="13"/>
        <v>1.0142857142857142</v>
      </c>
      <c r="AP69" s="134"/>
      <c r="AQ69" s="134"/>
      <c r="AR69" s="134"/>
      <c r="AS69" s="256">
        <f>AS60</f>
        <v>7.9866197981512954E-2</v>
      </c>
      <c r="AT69" s="56">
        <v>83.8</v>
      </c>
      <c r="AU69" s="56">
        <v>113.7</v>
      </c>
      <c r="AV69" s="56">
        <v>126.3</v>
      </c>
      <c r="AW69" s="56">
        <v>99.9</v>
      </c>
      <c r="AX69" s="56">
        <v>73.8</v>
      </c>
      <c r="AY69" s="56">
        <v>119.1</v>
      </c>
      <c r="AZ69" s="56">
        <v>101.9</v>
      </c>
      <c r="BA69" s="58">
        <f t="shared" si="5"/>
        <v>102.64285714285714</v>
      </c>
      <c r="BB69" s="56">
        <f t="shared" si="10"/>
        <v>1.0037720033528916</v>
      </c>
      <c r="BC69" s="56"/>
      <c r="BD69" s="56"/>
      <c r="BE69" s="56"/>
      <c r="BF69" s="197">
        <f>BF60</f>
        <v>2.7527608302921891E-3</v>
      </c>
      <c r="BG69" s="46"/>
      <c r="BH69" s="46"/>
      <c r="BI69" s="46"/>
      <c r="BJ69" s="46"/>
    </row>
    <row r="70" spans="2:62" x14ac:dyDescent="0.25">
      <c r="B70" s="138" t="s">
        <v>9971</v>
      </c>
      <c r="C70" s="91">
        <v>116.1</v>
      </c>
      <c r="D70" s="91">
        <v>99.8</v>
      </c>
      <c r="E70" s="90">
        <f t="shared" si="0"/>
        <v>107.94999999999999</v>
      </c>
      <c r="F70" s="91">
        <f t="shared" si="6"/>
        <v>0.99861239592969464</v>
      </c>
      <c r="G70" s="149"/>
      <c r="H70" s="149"/>
      <c r="I70" s="149"/>
      <c r="J70" s="149">
        <f>J60</f>
        <v>-4.2555731892033322E-3</v>
      </c>
      <c r="K70" s="48">
        <v>102.9</v>
      </c>
      <c r="L70" s="48">
        <v>108.5</v>
      </c>
      <c r="M70" s="48">
        <v>81.400000000000006</v>
      </c>
      <c r="N70" s="50">
        <f t="shared" si="1"/>
        <v>97.600000000000009</v>
      </c>
      <c r="O70" s="48">
        <f t="shared" si="7"/>
        <v>0.98619063657797257</v>
      </c>
      <c r="P70" s="179"/>
      <c r="Q70" s="179"/>
      <c r="R70" s="179"/>
      <c r="S70" s="179">
        <f>S60</f>
        <v>3.7005853667183342E-2</v>
      </c>
      <c r="T70" s="71">
        <v>103.6</v>
      </c>
      <c r="U70" s="71">
        <f t="shared" si="12"/>
        <v>1.0038759689922481</v>
      </c>
      <c r="V70" s="71"/>
      <c r="W70" s="71"/>
      <c r="X70" s="71"/>
      <c r="Y70" s="241">
        <f>Y60</f>
        <v>3.4773694725329873E-2</v>
      </c>
      <c r="Z70" s="61">
        <v>0</v>
      </c>
      <c r="AA70" s="61">
        <v>100</v>
      </c>
      <c r="AB70" s="61">
        <f t="shared" si="3"/>
        <v>100</v>
      </c>
      <c r="AC70" s="61">
        <f t="shared" si="8"/>
        <v>1</v>
      </c>
      <c r="AD70" s="61"/>
      <c r="AE70" s="61"/>
      <c r="AF70" s="61"/>
      <c r="AG70" s="231">
        <f>AG60</f>
        <v>0</v>
      </c>
      <c r="AH70" s="66">
        <v>89.5</v>
      </c>
      <c r="AI70" s="66">
        <f t="shared" si="15"/>
        <v>1</v>
      </c>
      <c r="AJ70" s="66"/>
      <c r="AK70" s="66"/>
      <c r="AL70" s="66"/>
      <c r="AM70" s="221">
        <f>AM60</f>
        <v>-3.0106504697916314E-2</v>
      </c>
      <c r="AN70" s="134">
        <v>112.1</v>
      </c>
      <c r="AO70" s="134">
        <f t="shared" si="13"/>
        <v>0.98679577464788737</v>
      </c>
      <c r="AP70" s="134"/>
      <c r="AQ70" s="134"/>
      <c r="AR70" s="134"/>
      <c r="AS70" s="256">
        <f>AS60</f>
        <v>7.9866197981512954E-2</v>
      </c>
      <c r="AT70" s="56">
        <v>82.9</v>
      </c>
      <c r="AU70" s="56">
        <v>109.7</v>
      </c>
      <c r="AV70" s="56">
        <v>127.6</v>
      </c>
      <c r="AW70" s="56">
        <v>99.6</v>
      </c>
      <c r="AX70" s="56">
        <v>73.7</v>
      </c>
      <c r="AY70" s="56">
        <v>119</v>
      </c>
      <c r="AZ70" s="56">
        <v>101.6</v>
      </c>
      <c r="BA70" s="58">
        <f t="shared" si="5"/>
        <v>102.01428571428572</v>
      </c>
      <c r="BB70" s="56">
        <f t="shared" si="10"/>
        <v>0.99387613082811421</v>
      </c>
      <c r="BC70" s="56"/>
      <c r="BD70" s="56"/>
      <c r="BE70" s="56"/>
      <c r="BF70" s="197">
        <f>BF60</f>
        <v>2.7527608302921891E-3</v>
      </c>
      <c r="BG70" s="46"/>
      <c r="BH70" s="46"/>
      <c r="BI70" s="46"/>
      <c r="BJ70" s="46"/>
    </row>
    <row r="71" spans="2:62" ht="13.8" thickBot="1" x14ac:dyDescent="0.3">
      <c r="B71" s="139" t="s">
        <v>9972</v>
      </c>
      <c r="C71" s="113">
        <v>114.8</v>
      </c>
      <c r="D71" s="113">
        <v>100.5</v>
      </c>
      <c r="E71" s="114">
        <f t="shared" si="0"/>
        <v>107.65</v>
      </c>
      <c r="F71" s="113">
        <f t="shared" si="6"/>
        <v>0.99722093561834202</v>
      </c>
      <c r="G71" s="150"/>
      <c r="H71" s="150"/>
      <c r="I71" s="150"/>
      <c r="J71" s="150">
        <f>J60</f>
        <v>-4.2555731892033322E-3</v>
      </c>
      <c r="K71" s="75">
        <v>102.8</v>
      </c>
      <c r="L71" s="75">
        <v>109.5</v>
      </c>
      <c r="M71" s="75">
        <v>82.1</v>
      </c>
      <c r="N71" s="105">
        <f t="shared" si="1"/>
        <v>98.133333333333326</v>
      </c>
      <c r="O71" s="75">
        <f t="shared" si="7"/>
        <v>1.0054644808743167</v>
      </c>
      <c r="P71" s="177"/>
      <c r="Q71" s="177"/>
      <c r="R71" s="177"/>
      <c r="S71" s="177">
        <f>S60</f>
        <v>3.7005853667183342E-2</v>
      </c>
      <c r="T71" s="119">
        <v>103.9</v>
      </c>
      <c r="U71" s="119">
        <f t="shared" si="12"/>
        <v>1.0028957528957529</v>
      </c>
      <c r="V71" s="119"/>
      <c r="W71" s="119"/>
      <c r="X71" s="119"/>
      <c r="Y71" s="242">
        <f>Y60</f>
        <v>3.4773694725329873E-2</v>
      </c>
      <c r="Z71" s="124">
        <v>0</v>
      </c>
      <c r="AA71" s="124">
        <v>100</v>
      </c>
      <c r="AB71" s="124">
        <f t="shared" si="3"/>
        <v>100</v>
      </c>
      <c r="AC71" s="124">
        <f t="shared" si="8"/>
        <v>1</v>
      </c>
      <c r="AD71" s="124"/>
      <c r="AE71" s="124"/>
      <c r="AF71" s="124"/>
      <c r="AG71" s="232">
        <f>AG60</f>
        <v>0</v>
      </c>
      <c r="AH71" s="76">
        <v>89.4</v>
      </c>
      <c r="AI71" s="76">
        <f t="shared" si="15"/>
        <v>0.99888268156424587</v>
      </c>
      <c r="AJ71" s="76"/>
      <c r="AK71" s="76"/>
      <c r="AL71" s="76"/>
      <c r="AM71" s="222">
        <f>AM60</f>
        <v>-3.0106504697916314E-2</v>
      </c>
      <c r="AN71" s="135">
        <v>112.1</v>
      </c>
      <c r="AO71" s="135">
        <f t="shared" si="13"/>
        <v>1</v>
      </c>
      <c r="AP71" s="135"/>
      <c r="AQ71" s="135"/>
      <c r="AR71" s="135"/>
      <c r="AS71" s="257">
        <f>AS60</f>
        <v>7.9866197981512954E-2</v>
      </c>
      <c r="AT71" s="128">
        <v>83.3</v>
      </c>
      <c r="AU71" s="128">
        <v>110.1</v>
      </c>
      <c r="AV71" s="128">
        <v>127.6</v>
      </c>
      <c r="AW71" s="128">
        <v>99.3</v>
      </c>
      <c r="AX71" s="128">
        <v>73.7</v>
      </c>
      <c r="AY71" s="128">
        <v>118.5</v>
      </c>
      <c r="AZ71" s="128">
        <v>102.7</v>
      </c>
      <c r="BA71" s="129">
        <f t="shared" si="5"/>
        <v>102.17142857142858</v>
      </c>
      <c r="BB71" s="128">
        <f t="shared" si="10"/>
        <v>1.0015404005041311</v>
      </c>
      <c r="BC71" s="128"/>
      <c r="BD71" s="128"/>
      <c r="BE71" s="128"/>
      <c r="BF71" s="198">
        <f>BF60</f>
        <v>2.7527608302921891E-3</v>
      </c>
      <c r="BG71" s="46"/>
      <c r="BH71" s="46"/>
      <c r="BI71" s="46"/>
      <c r="BJ71" s="46"/>
    </row>
    <row r="72" spans="2:62" x14ac:dyDescent="0.25">
      <c r="B72" s="138" t="s">
        <v>9973</v>
      </c>
      <c r="C72" s="91">
        <v>115.7</v>
      </c>
      <c r="D72" s="91">
        <v>102.4</v>
      </c>
      <c r="E72" s="90">
        <f t="shared" si="0"/>
        <v>109.05000000000001</v>
      </c>
      <c r="F72" s="91">
        <f t="shared" si="6"/>
        <v>1.0130051091500232</v>
      </c>
      <c r="G72" s="173">
        <f>E71/E59</f>
        <v>0.99583718778908425</v>
      </c>
      <c r="H72" s="149">
        <f>(E71/E47-1)/2+1</f>
        <v>0.99562615101289142</v>
      </c>
      <c r="I72" s="149">
        <f>(E71/E35-1)/3+1</f>
        <v>0.99602264035490284</v>
      </c>
      <c r="J72" s="149">
        <f>AVERAGE(G72:I72)-1</f>
        <v>-4.171340281040492E-3</v>
      </c>
      <c r="K72" s="48">
        <v>101.4</v>
      </c>
      <c r="L72" s="48">
        <v>108.8</v>
      </c>
      <c r="M72" s="48">
        <v>82.1</v>
      </c>
      <c r="N72" s="50">
        <f t="shared" si="1"/>
        <v>97.433333333333323</v>
      </c>
      <c r="O72" s="48">
        <f t="shared" si="7"/>
        <v>0.99286684782608692</v>
      </c>
      <c r="P72" s="178">
        <f>N71/N59</f>
        <v>1.015873015873016</v>
      </c>
      <c r="Q72" s="179">
        <f>(N71/N47-1)/2+1</f>
        <v>1.0298776097912166</v>
      </c>
      <c r="R72" s="179">
        <f>(N71/N35-1)/3+1</f>
        <v>1.0257348457128919</v>
      </c>
      <c r="S72" s="179">
        <f>AVERAGE(P72:R72)-1</f>
        <v>2.382849045904134E-2</v>
      </c>
      <c r="T72" s="71">
        <v>104.1</v>
      </c>
      <c r="U72" s="71">
        <f t="shared" si="12"/>
        <v>1.0019249278152069</v>
      </c>
      <c r="V72" s="71">
        <f>T71/T59</f>
        <v>1.0156402737047898</v>
      </c>
      <c r="W72" s="71">
        <f>(T71/T47-1)/2+1</f>
        <v>1.0339157245632067</v>
      </c>
      <c r="X72" s="71">
        <f>(T71/T35-1)/3+1</f>
        <v>1.0237113402061855</v>
      </c>
      <c r="Y72" s="241">
        <f>AVERAGE(V72:X72)-1</f>
        <v>2.4422446158060662E-2</v>
      </c>
      <c r="Z72" s="61">
        <v>0</v>
      </c>
      <c r="AA72" s="61">
        <v>100</v>
      </c>
      <c r="AB72" s="61">
        <f t="shared" si="3"/>
        <v>100</v>
      </c>
      <c r="AC72" s="61">
        <f t="shared" si="8"/>
        <v>1</v>
      </c>
      <c r="AD72" s="61">
        <f>AB71/AB59</f>
        <v>1</v>
      </c>
      <c r="AE72" s="61">
        <f>(AB71/AB47-1)/2+1</f>
        <v>1</v>
      </c>
      <c r="AF72" s="61">
        <f>(AB71/AB35-1)/3+1</f>
        <v>1</v>
      </c>
      <c r="AG72" s="231">
        <f>AVERAGE(AD72:AF72)-1</f>
        <v>0</v>
      </c>
      <c r="AH72" s="66">
        <v>90.1</v>
      </c>
      <c r="AI72" s="66">
        <f t="shared" si="15"/>
        <v>1.0078299776286352</v>
      </c>
      <c r="AJ72" s="66">
        <f>AH71/AH59</f>
        <v>0.98349834983498352</v>
      </c>
      <c r="AK72" s="66">
        <f>(AH71/AH47-1)/2+1</f>
        <v>0.97961373390557949</v>
      </c>
      <c r="AL72" s="66">
        <f>(AH71/AH35-1)/3+1</f>
        <v>0.97676031911203609</v>
      </c>
      <c r="AM72" s="221">
        <f>AVERAGE(AJ72:AL72)-1</f>
        <v>-2.0042532382467004E-2</v>
      </c>
      <c r="AN72" s="134">
        <v>113.9</v>
      </c>
      <c r="AO72" s="134">
        <f t="shared" si="13"/>
        <v>1.016057091882248</v>
      </c>
      <c r="AP72" s="134">
        <f>AN71/AN59</f>
        <v>0.99291408325952157</v>
      </c>
      <c r="AQ72" s="134">
        <f>(AN71/AN47-1)/2+1</f>
        <v>1.0317836812144212</v>
      </c>
      <c r="AR72" s="134">
        <f>(AN71/AN35-1)/3+1</f>
        <v>1.0575313807531381</v>
      </c>
      <c r="AS72" s="256">
        <f>AVERAGE(AP72:AR72)-1</f>
        <v>2.7409715075693564E-2</v>
      </c>
      <c r="AT72" s="56">
        <v>82.4</v>
      </c>
      <c r="AU72" s="56">
        <v>107.8</v>
      </c>
      <c r="AV72" s="56">
        <v>127.6</v>
      </c>
      <c r="AW72" s="56">
        <v>102.2</v>
      </c>
      <c r="AX72" s="56">
        <v>73.7</v>
      </c>
      <c r="AY72" s="56">
        <v>117.9</v>
      </c>
      <c r="AZ72" s="56">
        <v>104</v>
      </c>
      <c r="BA72" s="58">
        <f t="shared" si="5"/>
        <v>102.22857142857141</v>
      </c>
      <c r="BB72" s="56">
        <f t="shared" si="10"/>
        <v>1.0005592841163309</v>
      </c>
      <c r="BC72" s="56">
        <f>BA71/BA59</f>
        <v>0.97758337889557134</v>
      </c>
      <c r="BD72" s="56">
        <f>(BA71/BA47-1)/2+1</f>
        <v>0.98109780707655048</v>
      </c>
      <c r="BE72" s="56">
        <f>(BA71/BA35-1)/3+1</f>
        <v>0.99477016240022031</v>
      </c>
      <c r="BF72" s="197">
        <f>AVERAGE(BC72:BE72)-1</f>
        <v>-1.5516217209219363E-2</v>
      </c>
      <c r="BG72" s="46"/>
      <c r="BH72" s="46"/>
      <c r="BI72" s="46"/>
      <c r="BJ72" s="46"/>
    </row>
    <row r="73" spans="2:62" x14ac:dyDescent="0.25">
      <c r="B73" s="138" t="s">
        <v>9974</v>
      </c>
      <c r="C73" s="91">
        <v>117</v>
      </c>
      <c r="D73" s="91">
        <v>101.8</v>
      </c>
      <c r="E73" s="90">
        <f t="shared" si="0"/>
        <v>109.4</v>
      </c>
      <c r="F73" s="91">
        <f t="shared" si="6"/>
        <v>1.0032095369096745</v>
      </c>
      <c r="G73" s="149"/>
      <c r="H73" s="149"/>
      <c r="I73" s="149"/>
      <c r="J73" s="149">
        <f>J72</f>
        <v>-4.171340281040492E-3</v>
      </c>
      <c r="K73" s="48">
        <v>102.3</v>
      </c>
      <c r="L73" s="48">
        <v>108.9</v>
      </c>
      <c r="M73" s="48">
        <v>81.099999999999994</v>
      </c>
      <c r="N73" s="50">
        <f t="shared" si="1"/>
        <v>97.433333333333323</v>
      </c>
      <c r="O73" s="48">
        <f t="shared" si="7"/>
        <v>1</v>
      </c>
      <c r="P73" s="179"/>
      <c r="Q73" s="179"/>
      <c r="R73" s="179"/>
      <c r="S73" s="179">
        <f>S72</f>
        <v>2.382849045904134E-2</v>
      </c>
      <c r="T73" s="71">
        <v>103.6</v>
      </c>
      <c r="U73" s="71">
        <f t="shared" si="12"/>
        <v>0.99519692603266086</v>
      </c>
      <c r="V73" s="71"/>
      <c r="W73" s="71"/>
      <c r="X73" s="71"/>
      <c r="Y73" s="241">
        <f>Y72</f>
        <v>2.4422446158060662E-2</v>
      </c>
      <c r="Z73" s="61">
        <v>0</v>
      </c>
      <c r="AA73" s="61">
        <v>100</v>
      </c>
      <c r="AB73" s="61">
        <f t="shared" si="3"/>
        <v>100</v>
      </c>
      <c r="AC73" s="61">
        <f t="shared" si="8"/>
        <v>1</v>
      </c>
      <c r="AD73" s="61"/>
      <c r="AE73" s="61"/>
      <c r="AF73" s="61"/>
      <c r="AG73" s="231">
        <f>AG72</f>
        <v>0</v>
      </c>
      <c r="AH73" s="66">
        <v>92.2</v>
      </c>
      <c r="AI73" s="66">
        <f t="shared" si="15"/>
        <v>1.02330743618202</v>
      </c>
      <c r="AJ73" s="66"/>
      <c r="AK73" s="66"/>
      <c r="AL73" s="66"/>
      <c r="AM73" s="221">
        <f>AM72</f>
        <v>-2.0042532382467004E-2</v>
      </c>
      <c r="AN73" s="134">
        <v>114.1</v>
      </c>
      <c r="AO73" s="134">
        <f t="shared" si="13"/>
        <v>1.0017559262510973</v>
      </c>
      <c r="AP73" s="134"/>
      <c r="AQ73" s="134"/>
      <c r="AR73" s="134"/>
      <c r="AS73" s="256">
        <f>AS72</f>
        <v>2.7409715075693564E-2</v>
      </c>
      <c r="AT73" s="56">
        <v>81.099999999999994</v>
      </c>
      <c r="AU73" s="56">
        <v>109.4</v>
      </c>
      <c r="AV73" s="56">
        <v>126.3</v>
      </c>
      <c r="AW73" s="56">
        <v>101.6</v>
      </c>
      <c r="AX73" s="56">
        <v>73.7</v>
      </c>
      <c r="AY73" s="56">
        <v>119.2</v>
      </c>
      <c r="AZ73" s="56">
        <v>104</v>
      </c>
      <c r="BA73" s="58">
        <f t="shared" si="5"/>
        <v>102.18571428571428</v>
      </c>
      <c r="BB73" s="56">
        <f t="shared" si="10"/>
        <v>0.99958077138065971</v>
      </c>
      <c r="BC73" s="56"/>
      <c r="BD73" s="56"/>
      <c r="BE73" s="56"/>
      <c r="BF73" s="197">
        <f>BF72</f>
        <v>-1.5516217209219363E-2</v>
      </c>
      <c r="BG73" s="46"/>
      <c r="BH73" s="46"/>
      <c r="BI73" s="46"/>
      <c r="BJ73" s="46"/>
    </row>
    <row r="74" spans="2:62" x14ac:dyDescent="0.25">
      <c r="B74" s="138" t="s">
        <v>9975</v>
      </c>
      <c r="C74" s="91">
        <v>118.9</v>
      </c>
      <c r="D74" s="91">
        <v>101.7</v>
      </c>
      <c r="E74" s="90">
        <f t="shared" si="0"/>
        <v>110.30000000000001</v>
      </c>
      <c r="F74" s="91">
        <f t="shared" si="6"/>
        <v>1.0082266910420477</v>
      </c>
      <c r="G74" s="149"/>
      <c r="H74" s="149"/>
      <c r="I74" s="149"/>
      <c r="J74" s="149">
        <f>J72</f>
        <v>-4.171340281040492E-3</v>
      </c>
      <c r="K74" s="48">
        <v>103.6</v>
      </c>
      <c r="L74" s="48">
        <v>109.9</v>
      </c>
      <c r="M74" s="48">
        <v>82</v>
      </c>
      <c r="N74" s="50">
        <f t="shared" si="1"/>
        <v>98.5</v>
      </c>
      <c r="O74" s="48">
        <f t="shared" si="7"/>
        <v>1.0109476565172768</v>
      </c>
      <c r="P74" s="179"/>
      <c r="Q74" s="179"/>
      <c r="R74" s="179"/>
      <c r="S74" s="179">
        <f>S72</f>
        <v>2.382849045904134E-2</v>
      </c>
      <c r="T74" s="71">
        <v>103.4</v>
      </c>
      <c r="U74" s="71">
        <f t="shared" si="12"/>
        <v>0.99806949806949818</v>
      </c>
      <c r="V74" s="71"/>
      <c r="W74" s="71"/>
      <c r="X74" s="71"/>
      <c r="Y74" s="241">
        <f>Y72</f>
        <v>2.4422446158060662E-2</v>
      </c>
      <c r="Z74" s="61">
        <v>0</v>
      </c>
      <c r="AA74" s="61">
        <v>100</v>
      </c>
      <c r="AB74" s="61">
        <f t="shared" si="3"/>
        <v>100</v>
      </c>
      <c r="AC74" s="61">
        <f t="shared" si="8"/>
        <v>1</v>
      </c>
      <c r="AD74" s="61"/>
      <c r="AE74" s="61"/>
      <c r="AF74" s="61"/>
      <c r="AG74" s="231">
        <f>AG72</f>
        <v>0</v>
      </c>
      <c r="AH74" s="66">
        <v>91.4</v>
      </c>
      <c r="AI74" s="66">
        <f t="shared" si="15"/>
        <v>0.99132321041214755</v>
      </c>
      <c r="AJ74" s="66"/>
      <c r="AK74" s="66"/>
      <c r="AL74" s="66"/>
      <c r="AM74" s="221">
        <f>AM72</f>
        <v>-2.0042532382467004E-2</v>
      </c>
      <c r="AN74" s="134">
        <v>113.8</v>
      </c>
      <c r="AO74" s="134">
        <f t="shared" si="13"/>
        <v>0.99737072743207711</v>
      </c>
      <c r="AP74" s="134"/>
      <c r="AQ74" s="134"/>
      <c r="AR74" s="134"/>
      <c r="AS74" s="256">
        <f>AS72</f>
        <v>2.7409715075693564E-2</v>
      </c>
      <c r="AT74" s="56">
        <v>81</v>
      </c>
      <c r="AU74" s="56">
        <v>107</v>
      </c>
      <c r="AV74" s="56">
        <v>126.6</v>
      </c>
      <c r="AW74" s="56">
        <v>100.7</v>
      </c>
      <c r="AX74" s="56">
        <v>73.8</v>
      </c>
      <c r="AY74" s="56">
        <v>119.3</v>
      </c>
      <c r="AZ74" s="56">
        <v>103.8</v>
      </c>
      <c r="BA74" s="58">
        <f t="shared" si="5"/>
        <v>101.74285714285713</v>
      </c>
      <c r="BB74" s="56">
        <f t="shared" si="10"/>
        <v>0.99566615406123293</v>
      </c>
      <c r="BC74" s="56"/>
      <c r="BD74" s="56"/>
      <c r="BE74" s="56"/>
      <c r="BF74" s="197">
        <f>BF72</f>
        <v>-1.5516217209219363E-2</v>
      </c>
      <c r="BG74" s="46"/>
      <c r="BH74" s="46"/>
      <c r="BI74" s="46"/>
      <c r="BJ74" s="46"/>
    </row>
    <row r="75" spans="2:62" x14ac:dyDescent="0.25">
      <c r="B75" s="138" t="s">
        <v>9976</v>
      </c>
      <c r="C75" s="91">
        <v>120.6</v>
      </c>
      <c r="D75" s="91">
        <v>99.6</v>
      </c>
      <c r="E75" s="90">
        <f t="shared" si="0"/>
        <v>110.1</v>
      </c>
      <c r="F75" s="91">
        <f t="shared" si="6"/>
        <v>0.99818676337262002</v>
      </c>
      <c r="G75" s="149"/>
      <c r="H75" s="149"/>
      <c r="I75" s="149"/>
      <c r="J75" s="149">
        <f>J72</f>
        <v>-4.171340281040492E-3</v>
      </c>
      <c r="K75" s="48">
        <v>102.9</v>
      </c>
      <c r="L75" s="48">
        <v>110.7</v>
      </c>
      <c r="M75" s="48">
        <v>82.2</v>
      </c>
      <c r="N75" s="50">
        <f t="shared" si="1"/>
        <v>98.600000000000009</v>
      </c>
      <c r="O75" s="48">
        <f t="shared" si="7"/>
        <v>1.001015228426396</v>
      </c>
      <c r="P75" s="179"/>
      <c r="Q75" s="179"/>
      <c r="R75" s="179"/>
      <c r="S75" s="179">
        <f>S72</f>
        <v>2.382849045904134E-2</v>
      </c>
      <c r="T75" s="71">
        <v>103.7</v>
      </c>
      <c r="U75" s="71">
        <f t="shared" si="12"/>
        <v>1.0029013539651837</v>
      </c>
      <c r="V75" s="71"/>
      <c r="W75" s="71"/>
      <c r="X75" s="71"/>
      <c r="Y75" s="241">
        <f>Y72</f>
        <v>2.4422446158060662E-2</v>
      </c>
      <c r="Z75" s="61">
        <v>0</v>
      </c>
      <c r="AA75" s="61">
        <v>100</v>
      </c>
      <c r="AB75" s="61">
        <f t="shared" si="3"/>
        <v>100</v>
      </c>
      <c r="AC75" s="61">
        <f t="shared" si="8"/>
        <v>1</v>
      </c>
      <c r="AD75" s="61"/>
      <c r="AE75" s="61"/>
      <c r="AF75" s="61"/>
      <c r="AG75" s="231">
        <f>AG72</f>
        <v>0</v>
      </c>
      <c r="AH75" s="66">
        <v>90</v>
      </c>
      <c r="AI75" s="66">
        <f t="shared" si="15"/>
        <v>0.98468271334792112</v>
      </c>
      <c r="AJ75" s="66"/>
      <c r="AK75" s="66"/>
      <c r="AL75" s="66"/>
      <c r="AM75" s="221">
        <f>AM72</f>
        <v>-2.0042532382467004E-2</v>
      </c>
      <c r="AN75" s="134">
        <v>113.5</v>
      </c>
      <c r="AO75" s="134">
        <f t="shared" si="13"/>
        <v>0.99736379613356774</v>
      </c>
      <c r="AP75" s="134"/>
      <c r="AQ75" s="134"/>
      <c r="AR75" s="134"/>
      <c r="AS75" s="256">
        <f>AS72</f>
        <v>2.7409715075693564E-2</v>
      </c>
      <c r="AT75" s="56">
        <v>80.5</v>
      </c>
      <c r="AU75" s="56">
        <v>109.8</v>
      </c>
      <c r="AV75" s="56">
        <v>125</v>
      </c>
      <c r="AW75" s="56">
        <v>98.1</v>
      </c>
      <c r="AX75" s="56">
        <v>72.900000000000006</v>
      </c>
      <c r="AY75" s="56">
        <v>119.5</v>
      </c>
      <c r="AZ75" s="56">
        <v>104.1</v>
      </c>
      <c r="BA75" s="58">
        <f t="shared" si="5"/>
        <v>101.41428571428571</v>
      </c>
      <c r="BB75" s="56">
        <f t="shared" si="10"/>
        <v>0.99677057006458869</v>
      </c>
      <c r="BC75" s="56"/>
      <c r="BD75" s="56"/>
      <c r="BE75" s="56"/>
      <c r="BF75" s="197">
        <f>BF72</f>
        <v>-1.5516217209219363E-2</v>
      </c>
      <c r="BG75" s="46"/>
      <c r="BH75" s="46"/>
      <c r="BI75" s="46"/>
      <c r="BJ75" s="46"/>
    </row>
    <row r="76" spans="2:62" x14ac:dyDescent="0.25">
      <c r="B76" s="138" t="s">
        <v>9977</v>
      </c>
      <c r="C76" s="91">
        <v>118.2</v>
      </c>
      <c r="D76" s="91">
        <v>99</v>
      </c>
      <c r="E76" s="90">
        <f t="shared" si="0"/>
        <v>108.6</v>
      </c>
      <c r="F76" s="91">
        <f t="shared" si="6"/>
        <v>0.98637602179836514</v>
      </c>
      <c r="G76" s="149"/>
      <c r="H76" s="149"/>
      <c r="I76" s="149"/>
      <c r="J76" s="149">
        <f>J72</f>
        <v>-4.171340281040492E-3</v>
      </c>
      <c r="K76" s="48">
        <v>103.1</v>
      </c>
      <c r="L76" s="48">
        <v>110.1</v>
      </c>
      <c r="M76" s="48">
        <v>81.599999999999994</v>
      </c>
      <c r="N76" s="50">
        <f t="shared" si="1"/>
        <v>98.266666666666652</v>
      </c>
      <c r="O76" s="48">
        <f t="shared" si="7"/>
        <v>0.9966193373901282</v>
      </c>
      <c r="P76" s="179"/>
      <c r="Q76" s="179"/>
      <c r="R76" s="179"/>
      <c r="S76" s="179">
        <f>S72</f>
        <v>2.382849045904134E-2</v>
      </c>
      <c r="T76" s="71">
        <v>103.9</v>
      </c>
      <c r="U76" s="71">
        <f t="shared" si="12"/>
        <v>1.0019286403085825</v>
      </c>
      <c r="V76" s="71"/>
      <c r="W76" s="71"/>
      <c r="X76" s="71"/>
      <c r="Y76" s="241">
        <f>Y72</f>
        <v>2.4422446158060662E-2</v>
      </c>
      <c r="Z76" s="61">
        <v>0</v>
      </c>
      <c r="AA76" s="61">
        <v>100</v>
      </c>
      <c r="AB76" s="61">
        <f t="shared" si="3"/>
        <v>100</v>
      </c>
      <c r="AC76" s="61">
        <f t="shared" si="8"/>
        <v>1</v>
      </c>
      <c r="AD76" s="61"/>
      <c r="AE76" s="61"/>
      <c r="AF76" s="61"/>
      <c r="AG76" s="231">
        <f>AG72</f>
        <v>0</v>
      </c>
      <c r="AH76" s="66">
        <v>90.4</v>
      </c>
      <c r="AI76" s="66">
        <f t="shared" si="15"/>
        <v>1.0044444444444445</v>
      </c>
      <c r="AJ76" s="66"/>
      <c r="AK76" s="66"/>
      <c r="AL76" s="66"/>
      <c r="AM76" s="221">
        <f>AM72</f>
        <v>-2.0042532382467004E-2</v>
      </c>
      <c r="AN76" s="134">
        <v>115.3</v>
      </c>
      <c r="AO76" s="134">
        <f t="shared" si="13"/>
        <v>1.0158590308370044</v>
      </c>
      <c r="AP76" s="134"/>
      <c r="AQ76" s="134"/>
      <c r="AR76" s="134"/>
      <c r="AS76" s="256">
        <f>AS72</f>
        <v>2.7409715075693564E-2</v>
      </c>
      <c r="AT76" s="56">
        <v>80.3</v>
      </c>
      <c r="AU76" s="56">
        <v>107.7</v>
      </c>
      <c r="AV76" s="56">
        <v>129.6</v>
      </c>
      <c r="AW76" s="56">
        <v>96.1</v>
      </c>
      <c r="AX76" s="56">
        <v>72.7</v>
      </c>
      <c r="AY76" s="56">
        <v>118.6</v>
      </c>
      <c r="AZ76" s="56">
        <v>103.6</v>
      </c>
      <c r="BA76" s="58">
        <f t="shared" si="5"/>
        <v>101.22857142857143</v>
      </c>
      <c r="BB76" s="56">
        <f t="shared" si="10"/>
        <v>0.99816875616283984</v>
      </c>
      <c r="BC76" s="56"/>
      <c r="BD76" s="56"/>
      <c r="BE76" s="56"/>
      <c r="BF76" s="197">
        <f>BF72</f>
        <v>-1.5516217209219363E-2</v>
      </c>
      <c r="BG76" s="46"/>
      <c r="BH76" s="46"/>
      <c r="BI76" s="46"/>
      <c r="BJ76" s="46"/>
    </row>
    <row r="77" spans="2:62" x14ac:dyDescent="0.25">
      <c r="B77" s="138" t="s">
        <v>9978</v>
      </c>
      <c r="C77" s="91">
        <v>118.1</v>
      </c>
      <c r="D77" s="91">
        <v>101.2</v>
      </c>
      <c r="E77" s="90">
        <f t="shared" ref="E77:E140" si="16">AVERAGE(C77:D77)</f>
        <v>109.65</v>
      </c>
      <c r="F77" s="91">
        <f t="shared" si="6"/>
        <v>1.0096685082872929</v>
      </c>
      <c r="G77" s="149"/>
      <c r="H77" s="149"/>
      <c r="I77" s="149"/>
      <c r="J77" s="149">
        <f>J72</f>
        <v>-4.171340281040492E-3</v>
      </c>
      <c r="K77" s="48">
        <v>102.9</v>
      </c>
      <c r="L77" s="48">
        <v>110.8</v>
      </c>
      <c r="M77" s="48">
        <v>81.400000000000006</v>
      </c>
      <c r="N77" s="50">
        <f t="shared" ref="N77:N140" si="17">AVERAGE(K77:M77)</f>
        <v>98.366666666666674</v>
      </c>
      <c r="O77" s="48">
        <f t="shared" si="7"/>
        <v>1.0010176390773409</v>
      </c>
      <c r="P77" s="179"/>
      <c r="Q77" s="179"/>
      <c r="R77" s="179"/>
      <c r="S77" s="179">
        <f>S72</f>
        <v>2.382849045904134E-2</v>
      </c>
      <c r="T77" s="71">
        <v>103.8</v>
      </c>
      <c r="U77" s="71">
        <f t="shared" ref="U77:U108" si="18">T77/T76</f>
        <v>0.99903753609239643</v>
      </c>
      <c r="V77" s="71"/>
      <c r="W77" s="71"/>
      <c r="X77" s="71"/>
      <c r="Y77" s="241">
        <f>Y72</f>
        <v>2.4422446158060662E-2</v>
      </c>
      <c r="Z77" s="61">
        <v>0</v>
      </c>
      <c r="AA77" s="61">
        <v>100</v>
      </c>
      <c r="AB77" s="61">
        <f t="shared" ref="AB77:AB140" si="19">AA77</f>
        <v>100</v>
      </c>
      <c r="AC77" s="61">
        <f t="shared" si="8"/>
        <v>1</v>
      </c>
      <c r="AD77" s="61"/>
      <c r="AE77" s="61"/>
      <c r="AF77" s="61"/>
      <c r="AG77" s="231">
        <f>AG72</f>
        <v>0</v>
      </c>
      <c r="AH77" s="66">
        <v>90.3</v>
      </c>
      <c r="AI77" s="66">
        <f t="shared" si="15"/>
        <v>0.99889380530973437</v>
      </c>
      <c r="AJ77" s="66"/>
      <c r="AK77" s="66"/>
      <c r="AL77" s="66"/>
      <c r="AM77" s="221">
        <f>AM72</f>
        <v>-2.0042532382467004E-2</v>
      </c>
      <c r="AN77" s="134">
        <v>113.5</v>
      </c>
      <c r="AO77" s="134">
        <f t="shared" ref="AO77:AO108" si="20">AN77/AN76</f>
        <v>0.98438855160451</v>
      </c>
      <c r="AP77" s="134"/>
      <c r="AQ77" s="134"/>
      <c r="AR77" s="134"/>
      <c r="AS77" s="256">
        <f>AS72</f>
        <v>2.7409715075693564E-2</v>
      </c>
      <c r="AT77" s="56">
        <v>80.400000000000006</v>
      </c>
      <c r="AU77" s="56">
        <v>107.7</v>
      </c>
      <c r="AV77" s="56">
        <v>130.19999999999999</v>
      </c>
      <c r="AW77" s="56">
        <v>97.8</v>
      </c>
      <c r="AX77" s="56">
        <v>72.5</v>
      </c>
      <c r="AY77" s="56">
        <v>117.9</v>
      </c>
      <c r="AZ77" s="56">
        <v>103.6</v>
      </c>
      <c r="BA77" s="58">
        <f t="shared" ref="BA77:BA140" si="21">AVERAGE(AT77:AZ77)</f>
        <v>101.44285714285715</v>
      </c>
      <c r="BB77" s="56">
        <f t="shared" si="10"/>
        <v>1.002116850127011</v>
      </c>
      <c r="BC77" s="56"/>
      <c r="BD77" s="56"/>
      <c r="BE77" s="56"/>
      <c r="BF77" s="197">
        <f>BF72</f>
        <v>-1.5516217209219363E-2</v>
      </c>
      <c r="BG77" s="46"/>
      <c r="BH77" s="46"/>
      <c r="BI77" s="46"/>
      <c r="BJ77" s="46"/>
    </row>
    <row r="78" spans="2:62" x14ac:dyDescent="0.25">
      <c r="B78" s="138" t="s">
        <v>9979</v>
      </c>
      <c r="C78" s="91">
        <v>118.5</v>
      </c>
      <c r="D78" s="91">
        <v>98.8</v>
      </c>
      <c r="E78" s="90">
        <f t="shared" si="16"/>
        <v>108.65</v>
      </c>
      <c r="F78" s="91">
        <f t="shared" ref="F78:F141" si="22">E78/E77</f>
        <v>0.99088007295941638</v>
      </c>
      <c r="G78" s="149"/>
      <c r="H78" s="149"/>
      <c r="I78" s="149"/>
      <c r="J78" s="149">
        <f>J72</f>
        <v>-4.171340281040492E-3</v>
      </c>
      <c r="K78" s="48">
        <v>103.3</v>
      </c>
      <c r="L78" s="48">
        <v>110.8</v>
      </c>
      <c r="M78" s="48">
        <v>81.400000000000006</v>
      </c>
      <c r="N78" s="50">
        <f t="shared" si="17"/>
        <v>98.5</v>
      </c>
      <c r="O78" s="48">
        <f t="shared" ref="O78:O141" si="23">N78/N77</f>
        <v>1.0013554727211114</v>
      </c>
      <c r="P78" s="179"/>
      <c r="Q78" s="179"/>
      <c r="R78" s="179"/>
      <c r="S78" s="179">
        <f>S72</f>
        <v>2.382849045904134E-2</v>
      </c>
      <c r="T78" s="71">
        <v>103.9</v>
      </c>
      <c r="U78" s="71">
        <f t="shared" si="18"/>
        <v>1.0009633911368017</v>
      </c>
      <c r="V78" s="71"/>
      <c r="W78" s="71"/>
      <c r="X78" s="71"/>
      <c r="Y78" s="241">
        <f>Y72</f>
        <v>2.4422446158060662E-2</v>
      </c>
      <c r="Z78" s="61">
        <v>0</v>
      </c>
      <c r="AA78" s="61">
        <v>100</v>
      </c>
      <c r="AB78" s="61">
        <f t="shared" si="19"/>
        <v>100</v>
      </c>
      <c r="AC78" s="61">
        <f t="shared" ref="AC78:AC141" si="24">AB78/AB77</f>
        <v>1</v>
      </c>
      <c r="AD78" s="61"/>
      <c r="AE78" s="61"/>
      <c r="AF78" s="61"/>
      <c r="AG78" s="231">
        <f>AG72</f>
        <v>0</v>
      </c>
      <c r="AH78" s="66">
        <v>90.5</v>
      </c>
      <c r="AI78" s="66">
        <f t="shared" ref="AI78:AI93" si="25">AH78/AH77</f>
        <v>1.0022148394241417</v>
      </c>
      <c r="AJ78" s="66"/>
      <c r="AK78" s="66"/>
      <c r="AL78" s="66"/>
      <c r="AM78" s="221">
        <f>AM72</f>
        <v>-2.0042532382467004E-2</v>
      </c>
      <c r="AN78" s="134">
        <v>113.1</v>
      </c>
      <c r="AO78" s="134">
        <f t="shared" si="20"/>
        <v>0.99647577092511008</v>
      </c>
      <c r="AP78" s="134"/>
      <c r="AQ78" s="134"/>
      <c r="AR78" s="134"/>
      <c r="AS78" s="256">
        <f>AS72</f>
        <v>2.7409715075693564E-2</v>
      </c>
      <c r="AT78" s="56">
        <v>79.3</v>
      </c>
      <c r="AU78" s="56">
        <v>108.1</v>
      </c>
      <c r="AV78" s="56">
        <v>128</v>
      </c>
      <c r="AW78" s="56">
        <v>97.9</v>
      </c>
      <c r="AX78" s="56">
        <v>72.599999999999994</v>
      </c>
      <c r="AY78" s="56">
        <v>118.7</v>
      </c>
      <c r="AZ78" s="56">
        <v>103.4</v>
      </c>
      <c r="BA78" s="58">
        <f t="shared" si="21"/>
        <v>101.14285714285714</v>
      </c>
      <c r="BB78" s="56">
        <f t="shared" ref="BB78:BB141" si="26">BA78/BA77</f>
        <v>0.99704267004647218</v>
      </c>
      <c r="BC78" s="56"/>
      <c r="BD78" s="56"/>
      <c r="BE78" s="56"/>
      <c r="BF78" s="197">
        <f>BF72</f>
        <v>-1.5516217209219363E-2</v>
      </c>
      <c r="BG78" s="46"/>
      <c r="BH78" s="46"/>
      <c r="BI78" s="46"/>
      <c r="BJ78" s="46"/>
    </row>
    <row r="79" spans="2:62" x14ac:dyDescent="0.25">
      <c r="B79" s="138" t="s">
        <v>9980</v>
      </c>
      <c r="C79" s="91">
        <v>117.7</v>
      </c>
      <c r="D79" s="91">
        <v>99.6</v>
      </c>
      <c r="E79" s="90">
        <f t="shared" si="16"/>
        <v>108.65</v>
      </c>
      <c r="F79" s="91">
        <f t="shared" si="22"/>
        <v>1</v>
      </c>
      <c r="G79" s="149"/>
      <c r="H79" s="149"/>
      <c r="I79" s="149"/>
      <c r="J79" s="149">
        <f>J72</f>
        <v>-4.171340281040492E-3</v>
      </c>
      <c r="K79" s="48">
        <v>104.8</v>
      </c>
      <c r="L79" s="48">
        <v>110</v>
      </c>
      <c r="M79" s="48">
        <v>81.5</v>
      </c>
      <c r="N79" s="50">
        <f t="shared" si="17"/>
        <v>98.766666666666666</v>
      </c>
      <c r="O79" s="48">
        <f t="shared" si="23"/>
        <v>1.0027072758037225</v>
      </c>
      <c r="P79" s="179"/>
      <c r="Q79" s="179"/>
      <c r="R79" s="179"/>
      <c r="S79" s="179">
        <f>S72</f>
        <v>2.382849045904134E-2</v>
      </c>
      <c r="T79" s="71">
        <v>103.6</v>
      </c>
      <c r="U79" s="71">
        <f t="shared" si="18"/>
        <v>0.9971126082771895</v>
      </c>
      <c r="V79" s="71"/>
      <c r="W79" s="71"/>
      <c r="X79" s="71"/>
      <c r="Y79" s="241">
        <f>Y72</f>
        <v>2.4422446158060662E-2</v>
      </c>
      <c r="Z79" s="61">
        <v>0</v>
      </c>
      <c r="AA79" s="61">
        <v>100</v>
      </c>
      <c r="AB79" s="61">
        <f t="shared" si="19"/>
        <v>100</v>
      </c>
      <c r="AC79" s="61">
        <f t="shared" si="24"/>
        <v>1</v>
      </c>
      <c r="AD79" s="61"/>
      <c r="AE79" s="61"/>
      <c r="AF79" s="61"/>
      <c r="AG79" s="231">
        <f>AG72</f>
        <v>0</v>
      </c>
      <c r="AH79" s="66">
        <v>88.9</v>
      </c>
      <c r="AI79" s="66">
        <f t="shared" si="25"/>
        <v>0.9823204419889503</v>
      </c>
      <c r="AJ79" s="66"/>
      <c r="AK79" s="66"/>
      <c r="AL79" s="66"/>
      <c r="AM79" s="221">
        <f>AM72</f>
        <v>-2.0042532382467004E-2</v>
      </c>
      <c r="AN79" s="134">
        <v>113.2</v>
      </c>
      <c r="AO79" s="134">
        <f t="shared" si="20"/>
        <v>1.0008841732979665</v>
      </c>
      <c r="AP79" s="134"/>
      <c r="AQ79" s="134"/>
      <c r="AR79" s="134"/>
      <c r="AS79" s="256">
        <f>AS72</f>
        <v>2.7409715075693564E-2</v>
      </c>
      <c r="AT79" s="56">
        <v>77.900000000000006</v>
      </c>
      <c r="AU79" s="56">
        <v>108.4</v>
      </c>
      <c r="AV79" s="56">
        <v>127.7</v>
      </c>
      <c r="AW79" s="56">
        <v>98.3</v>
      </c>
      <c r="AX79" s="56">
        <v>72.8</v>
      </c>
      <c r="AY79" s="56">
        <v>116.2</v>
      </c>
      <c r="AZ79" s="56">
        <v>103.2</v>
      </c>
      <c r="BA79" s="58">
        <f t="shared" si="21"/>
        <v>100.64285714285715</v>
      </c>
      <c r="BB79" s="56">
        <f t="shared" si="26"/>
        <v>0.99505649717514133</v>
      </c>
      <c r="BC79" s="56"/>
      <c r="BD79" s="56"/>
      <c r="BE79" s="56"/>
      <c r="BF79" s="197">
        <f>BF72</f>
        <v>-1.5516217209219363E-2</v>
      </c>
      <c r="BG79" s="46"/>
      <c r="BH79" s="46"/>
      <c r="BI79" s="46"/>
      <c r="BJ79" s="46"/>
    </row>
    <row r="80" spans="2:62" x14ac:dyDescent="0.25">
      <c r="B80" s="138" t="s">
        <v>9981</v>
      </c>
      <c r="C80" s="91">
        <v>117.2</v>
      </c>
      <c r="D80" s="91">
        <v>100.5</v>
      </c>
      <c r="E80" s="90">
        <f t="shared" si="16"/>
        <v>108.85</v>
      </c>
      <c r="F80" s="91">
        <f t="shared" si="22"/>
        <v>1.0018407731247123</v>
      </c>
      <c r="G80" s="149"/>
      <c r="H80" s="149"/>
      <c r="I80" s="149"/>
      <c r="J80" s="149">
        <f>J72</f>
        <v>-4.171340281040492E-3</v>
      </c>
      <c r="K80" s="48">
        <v>104.3</v>
      </c>
      <c r="L80" s="48">
        <v>110.9</v>
      </c>
      <c r="M80" s="48">
        <v>81.8</v>
      </c>
      <c r="N80" s="50">
        <f t="shared" si="17"/>
        <v>99</v>
      </c>
      <c r="O80" s="48">
        <f t="shared" si="23"/>
        <v>1.0023624704691192</v>
      </c>
      <c r="P80" s="179"/>
      <c r="Q80" s="179"/>
      <c r="R80" s="179"/>
      <c r="S80" s="179">
        <f>S72</f>
        <v>2.382849045904134E-2</v>
      </c>
      <c r="T80" s="71">
        <v>103.2</v>
      </c>
      <c r="U80" s="71">
        <f t="shared" si="18"/>
        <v>0.99613899613899626</v>
      </c>
      <c r="V80" s="71"/>
      <c r="W80" s="71"/>
      <c r="X80" s="71"/>
      <c r="Y80" s="241">
        <f>Y72</f>
        <v>2.4422446158060662E-2</v>
      </c>
      <c r="Z80" s="61">
        <v>0</v>
      </c>
      <c r="AA80" s="61">
        <v>100</v>
      </c>
      <c r="AB80" s="61">
        <f t="shared" si="19"/>
        <v>100</v>
      </c>
      <c r="AC80" s="61">
        <f t="shared" si="24"/>
        <v>1</v>
      </c>
      <c r="AD80" s="61"/>
      <c r="AE80" s="61"/>
      <c r="AF80" s="61"/>
      <c r="AG80" s="231">
        <f>AG72</f>
        <v>0</v>
      </c>
      <c r="AH80" s="66">
        <v>88.9</v>
      </c>
      <c r="AI80" s="66">
        <f t="shared" si="25"/>
        <v>1</v>
      </c>
      <c r="AJ80" s="66"/>
      <c r="AK80" s="66"/>
      <c r="AL80" s="66"/>
      <c r="AM80" s="221">
        <f>AM72</f>
        <v>-2.0042532382467004E-2</v>
      </c>
      <c r="AN80" s="134">
        <v>113.9</v>
      </c>
      <c r="AO80" s="134">
        <f t="shared" si="20"/>
        <v>1.0061837455830389</v>
      </c>
      <c r="AP80" s="134"/>
      <c r="AQ80" s="134"/>
      <c r="AR80" s="134"/>
      <c r="AS80" s="256">
        <f>AS72</f>
        <v>2.7409715075693564E-2</v>
      </c>
      <c r="AT80" s="56">
        <v>78</v>
      </c>
      <c r="AU80" s="56">
        <v>115.1</v>
      </c>
      <c r="AV80" s="56">
        <v>124.5</v>
      </c>
      <c r="AW80" s="56">
        <v>100.8</v>
      </c>
      <c r="AX80" s="56">
        <v>73.099999999999994</v>
      </c>
      <c r="AY80" s="56">
        <v>114.3</v>
      </c>
      <c r="AZ80" s="56">
        <v>103.6</v>
      </c>
      <c r="BA80" s="58">
        <f t="shared" si="21"/>
        <v>101.34285714285714</v>
      </c>
      <c r="BB80" s="56">
        <f t="shared" si="26"/>
        <v>1.0069552874378991</v>
      </c>
      <c r="BC80" s="56"/>
      <c r="BD80" s="56"/>
      <c r="BE80" s="56"/>
      <c r="BF80" s="197">
        <f>BF72</f>
        <v>-1.5516217209219363E-2</v>
      </c>
      <c r="BG80" s="46"/>
      <c r="BH80" s="46"/>
      <c r="BI80" s="46"/>
      <c r="BJ80" s="46"/>
    </row>
    <row r="81" spans="2:62" x14ac:dyDescent="0.25">
      <c r="B81" s="138" t="s">
        <v>9982</v>
      </c>
      <c r="C81" s="91">
        <v>117.4</v>
      </c>
      <c r="D81" s="91">
        <v>100.9</v>
      </c>
      <c r="E81" s="90">
        <f t="shared" si="16"/>
        <v>109.15</v>
      </c>
      <c r="F81" s="91">
        <f t="shared" si="22"/>
        <v>1.0027560863573726</v>
      </c>
      <c r="G81" s="149"/>
      <c r="H81" s="149"/>
      <c r="I81" s="149"/>
      <c r="J81" s="149">
        <f>J72</f>
        <v>-4.171340281040492E-3</v>
      </c>
      <c r="K81" s="48">
        <v>103.3</v>
      </c>
      <c r="L81" s="48">
        <v>111.1</v>
      </c>
      <c r="M81" s="48">
        <v>81.900000000000006</v>
      </c>
      <c r="N81" s="50">
        <f t="shared" si="17"/>
        <v>98.766666666666652</v>
      </c>
      <c r="O81" s="48">
        <f t="shared" si="23"/>
        <v>0.99764309764309744</v>
      </c>
      <c r="P81" s="179"/>
      <c r="Q81" s="179"/>
      <c r="R81" s="179"/>
      <c r="S81" s="179">
        <f>S72</f>
        <v>2.382849045904134E-2</v>
      </c>
      <c r="T81" s="71">
        <v>103.4</v>
      </c>
      <c r="U81" s="71">
        <f t="shared" si="18"/>
        <v>1.001937984496124</v>
      </c>
      <c r="V81" s="71"/>
      <c r="W81" s="71"/>
      <c r="X81" s="71"/>
      <c r="Y81" s="241">
        <f>Y72</f>
        <v>2.4422446158060662E-2</v>
      </c>
      <c r="Z81" s="61">
        <v>0</v>
      </c>
      <c r="AA81" s="61">
        <v>100</v>
      </c>
      <c r="AB81" s="61">
        <f t="shared" si="19"/>
        <v>100</v>
      </c>
      <c r="AC81" s="61">
        <f t="shared" si="24"/>
        <v>1</v>
      </c>
      <c r="AD81" s="61"/>
      <c r="AE81" s="61"/>
      <c r="AF81" s="61"/>
      <c r="AG81" s="231">
        <f>AG72</f>
        <v>0</v>
      </c>
      <c r="AH81" s="66">
        <v>87.9</v>
      </c>
      <c r="AI81" s="66">
        <f t="shared" si="25"/>
        <v>0.98875140607424072</v>
      </c>
      <c r="AJ81" s="66"/>
      <c r="AK81" s="66"/>
      <c r="AL81" s="66"/>
      <c r="AM81" s="221">
        <f>AM72</f>
        <v>-2.0042532382467004E-2</v>
      </c>
      <c r="AN81" s="134">
        <v>113.4</v>
      </c>
      <c r="AO81" s="134">
        <f t="shared" si="20"/>
        <v>0.99561018437225635</v>
      </c>
      <c r="AP81" s="134"/>
      <c r="AQ81" s="134"/>
      <c r="AR81" s="134"/>
      <c r="AS81" s="256">
        <f>AS72</f>
        <v>2.7409715075693564E-2</v>
      </c>
      <c r="AT81" s="56">
        <v>77.900000000000006</v>
      </c>
      <c r="AU81" s="56">
        <v>108.5</v>
      </c>
      <c r="AV81" s="56">
        <v>123.3</v>
      </c>
      <c r="AW81" s="56">
        <v>102.3</v>
      </c>
      <c r="AX81" s="56">
        <v>73</v>
      </c>
      <c r="AY81" s="56">
        <v>114.3</v>
      </c>
      <c r="AZ81" s="56">
        <v>101.6</v>
      </c>
      <c r="BA81" s="58">
        <f t="shared" si="21"/>
        <v>100.12857142857142</v>
      </c>
      <c r="BB81" s="56">
        <f t="shared" si="26"/>
        <v>0.98801804341697197</v>
      </c>
      <c r="BC81" s="56"/>
      <c r="BD81" s="56"/>
      <c r="BE81" s="56"/>
      <c r="BF81" s="197">
        <f>BF72</f>
        <v>-1.5516217209219363E-2</v>
      </c>
      <c r="BG81" s="46"/>
      <c r="BH81" s="46"/>
      <c r="BI81" s="46"/>
      <c r="BJ81" s="46"/>
    </row>
    <row r="82" spans="2:62" x14ac:dyDescent="0.25">
      <c r="B82" s="138" t="s">
        <v>9983</v>
      </c>
      <c r="C82" s="91">
        <v>118.2</v>
      </c>
      <c r="D82" s="91">
        <v>102.3</v>
      </c>
      <c r="E82" s="90">
        <f t="shared" si="16"/>
        <v>110.25</v>
      </c>
      <c r="F82" s="91">
        <f t="shared" si="22"/>
        <v>1.0100778744846541</v>
      </c>
      <c r="G82" s="149"/>
      <c r="H82" s="149"/>
      <c r="I82" s="149"/>
      <c r="J82" s="149">
        <f>J72</f>
        <v>-4.171340281040492E-3</v>
      </c>
      <c r="K82" s="48">
        <v>103.2</v>
      </c>
      <c r="L82" s="48">
        <v>111.1</v>
      </c>
      <c r="M82" s="48">
        <v>82.5</v>
      </c>
      <c r="N82" s="50">
        <f t="shared" si="17"/>
        <v>98.933333333333337</v>
      </c>
      <c r="O82" s="48">
        <f t="shared" si="23"/>
        <v>1.0016874789065138</v>
      </c>
      <c r="P82" s="179"/>
      <c r="Q82" s="179"/>
      <c r="R82" s="179"/>
      <c r="S82" s="179">
        <f>S72</f>
        <v>2.382849045904134E-2</v>
      </c>
      <c r="T82" s="71">
        <v>103.2</v>
      </c>
      <c r="U82" s="71">
        <f t="shared" si="18"/>
        <v>0.99806576402321079</v>
      </c>
      <c r="V82" s="71"/>
      <c r="W82" s="71"/>
      <c r="X82" s="71"/>
      <c r="Y82" s="241">
        <f>Y72</f>
        <v>2.4422446158060662E-2</v>
      </c>
      <c r="Z82" s="61">
        <v>0</v>
      </c>
      <c r="AA82" s="61">
        <v>100</v>
      </c>
      <c r="AB82" s="61">
        <f t="shared" si="19"/>
        <v>100</v>
      </c>
      <c r="AC82" s="61">
        <f t="shared" si="24"/>
        <v>1</v>
      </c>
      <c r="AD82" s="61"/>
      <c r="AE82" s="61"/>
      <c r="AF82" s="61"/>
      <c r="AG82" s="231">
        <f>AG72</f>
        <v>0</v>
      </c>
      <c r="AH82" s="66">
        <v>88.5</v>
      </c>
      <c r="AI82" s="66">
        <f t="shared" si="25"/>
        <v>1.0068259385665528</v>
      </c>
      <c r="AJ82" s="66"/>
      <c r="AK82" s="66"/>
      <c r="AL82" s="66"/>
      <c r="AM82" s="221">
        <f>AM72</f>
        <v>-2.0042532382467004E-2</v>
      </c>
      <c r="AN82" s="134">
        <v>111.2</v>
      </c>
      <c r="AO82" s="134">
        <f t="shared" si="20"/>
        <v>0.98059964726631388</v>
      </c>
      <c r="AP82" s="134"/>
      <c r="AQ82" s="134"/>
      <c r="AR82" s="134"/>
      <c r="AS82" s="256">
        <f>AS72</f>
        <v>2.7409715075693564E-2</v>
      </c>
      <c r="AT82" s="56">
        <v>79.5</v>
      </c>
      <c r="AU82" s="56">
        <v>109.9</v>
      </c>
      <c r="AV82" s="56">
        <v>124.1</v>
      </c>
      <c r="AW82" s="56">
        <v>103.9</v>
      </c>
      <c r="AX82" s="56">
        <v>73.2</v>
      </c>
      <c r="AY82" s="56">
        <v>114</v>
      </c>
      <c r="AZ82" s="56">
        <v>102.9</v>
      </c>
      <c r="BA82" s="58">
        <f t="shared" si="21"/>
        <v>101.07142857142856</v>
      </c>
      <c r="BB82" s="56">
        <f t="shared" si="26"/>
        <v>1.0094164645455841</v>
      </c>
      <c r="BC82" s="56"/>
      <c r="BD82" s="56"/>
      <c r="BE82" s="56"/>
      <c r="BF82" s="197">
        <f>BF72</f>
        <v>-1.5516217209219363E-2</v>
      </c>
      <c r="BG82" s="46"/>
      <c r="BH82" s="46"/>
      <c r="BI82" s="46"/>
      <c r="BJ82" s="46"/>
    </row>
    <row r="83" spans="2:62" ht="13.8" thickBot="1" x14ac:dyDescent="0.3">
      <c r="B83" s="139" t="s">
        <v>9984</v>
      </c>
      <c r="C83" s="113">
        <v>118.6</v>
      </c>
      <c r="D83" s="113">
        <v>97.9</v>
      </c>
      <c r="E83" s="114">
        <f t="shared" si="16"/>
        <v>108.25</v>
      </c>
      <c r="F83" s="113">
        <f t="shared" si="22"/>
        <v>0.98185941043083902</v>
      </c>
      <c r="G83" s="150"/>
      <c r="H83" s="150"/>
      <c r="I83" s="150"/>
      <c r="J83" s="150">
        <f>J72</f>
        <v>-4.171340281040492E-3</v>
      </c>
      <c r="K83" s="75">
        <v>103.7</v>
      </c>
      <c r="L83" s="75">
        <v>111.1</v>
      </c>
      <c r="M83" s="75">
        <v>82.3</v>
      </c>
      <c r="N83" s="105">
        <f t="shared" si="17"/>
        <v>99.033333333333346</v>
      </c>
      <c r="O83" s="75">
        <f t="shared" si="23"/>
        <v>1.0010107816711591</v>
      </c>
      <c r="P83" s="177"/>
      <c r="Q83" s="177"/>
      <c r="R83" s="177"/>
      <c r="S83" s="177">
        <f>S72</f>
        <v>2.382849045904134E-2</v>
      </c>
      <c r="T83" s="119">
        <v>103.4</v>
      </c>
      <c r="U83" s="119">
        <f t="shared" si="18"/>
        <v>1.001937984496124</v>
      </c>
      <c r="V83" s="119"/>
      <c r="W83" s="119"/>
      <c r="X83" s="119"/>
      <c r="Y83" s="242">
        <f>Y72</f>
        <v>2.4422446158060662E-2</v>
      </c>
      <c r="Z83" s="124">
        <v>0</v>
      </c>
      <c r="AA83" s="124">
        <v>100</v>
      </c>
      <c r="AB83" s="124">
        <f t="shared" si="19"/>
        <v>100</v>
      </c>
      <c r="AC83" s="124">
        <f t="shared" si="24"/>
        <v>1</v>
      </c>
      <c r="AD83" s="124"/>
      <c r="AE83" s="124"/>
      <c r="AF83" s="124"/>
      <c r="AG83" s="232">
        <f>AG72</f>
        <v>0</v>
      </c>
      <c r="AH83" s="76">
        <v>87.7</v>
      </c>
      <c r="AI83" s="76">
        <f t="shared" si="25"/>
        <v>0.99096045197740112</v>
      </c>
      <c r="AJ83" s="76"/>
      <c r="AK83" s="76"/>
      <c r="AL83" s="76"/>
      <c r="AM83" s="222">
        <f>AM72</f>
        <v>-2.0042532382467004E-2</v>
      </c>
      <c r="AN83" s="135">
        <v>111.3</v>
      </c>
      <c r="AO83" s="135">
        <f t="shared" si="20"/>
        <v>1.0008992805755395</v>
      </c>
      <c r="AP83" s="135"/>
      <c r="AQ83" s="135"/>
      <c r="AR83" s="135"/>
      <c r="AS83" s="257">
        <f>AS72</f>
        <v>2.7409715075693564E-2</v>
      </c>
      <c r="AT83" s="128">
        <v>78.900000000000006</v>
      </c>
      <c r="AU83" s="128">
        <v>108.8</v>
      </c>
      <c r="AV83" s="128">
        <v>123.4</v>
      </c>
      <c r="AW83" s="128">
        <v>105.3</v>
      </c>
      <c r="AX83" s="128">
        <v>72.900000000000006</v>
      </c>
      <c r="AY83" s="128">
        <v>115.6</v>
      </c>
      <c r="AZ83" s="128">
        <v>103.2</v>
      </c>
      <c r="BA83" s="129">
        <f t="shared" si="21"/>
        <v>101.15714285714287</v>
      </c>
      <c r="BB83" s="128">
        <f t="shared" si="26"/>
        <v>1.0008480565371027</v>
      </c>
      <c r="BC83" s="128"/>
      <c r="BD83" s="128"/>
      <c r="BE83" s="128"/>
      <c r="BF83" s="198">
        <f>BF72</f>
        <v>-1.5516217209219363E-2</v>
      </c>
      <c r="BG83" s="46"/>
      <c r="BH83" s="46"/>
      <c r="BI83" s="46"/>
      <c r="BJ83" s="46"/>
    </row>
    <row r="84" spans="2:62" x14ac:dyDescent="0.25">
      <c r="B84" s="138" t="s">
        <v>9985</v>
      </c>
      <c r="C84" s="91">
        <v>118.6</v>
      </c>
      <c r="D84" s="91">
        <v>99.6</v>
      </c>
      <c r="E84" s="90">
        <f t="shared" si="16"/>
        <v>109.1</v>
      </c>
      <c r="F84" s="91">
        <f t="shared" si="22"/>
        <v>1.0078521939953811</v>
      </c>
      <c r="G84" s="173">
        <f>E83/E71</f>
        <v>1.0055736182071529</v>
      </c>
      <c r="H84" s="149">
        <f>(E83/E59-1)/2+1</f>
        <v>1.0006938020351526</v>
      </c>
      <c r="I84" s="149">
        <f>(E83/E47-1)/3+1</f>
        <v>0.99892572130141188</v>
      </c>
      <c r="J84" s="149">
        <f>AVERAGE(G84:I84)-1</f>
        <v>1.7310471812390649E-3</v>
      </c>
      <c r="K84" s="48">
        <v>102.2</v>
      </c>
      <c r="L84" s="48">
        <v>108.5</v>
      </c>
      <c r="M84" s="48">
        <v>82.2</v>
      </c>
      <c r="N84" s="50">
        <f t="shared" si="17"/>
        <v>97.633333333333326</v>
      </c>
      <c r="O84" s="48">
        <f t="shared" si="23"/>
        <v>0.98586334567485678</v>
      </c>
      <c r="P84" s="178">
        <f>N83/N71</f>
        <v>1.0091711956521741</v>
      </c>
      <c r="Q84" s="179">
        <f>(N83/N59-1)/2+1</f>
        <v>1.0125948930296758</v>
      </c>
      <c r="R84" s="179">
        <f>(N83/N47-1)/3+1</f>
        <v>1.0231581473482121</v>
      </c>
      <c r="S84" s="179">
        <f>AVERAGE(P84:R84)-1</f>
        <v>1.4974745343353968E-2</v>
      </c>
      <c r="T84" s="71">
        <v>102.3</v>
      </c>
      <c r="U84" s="71">
        <f t="shared" si="18"/>
        <v>0.9893617021276595</v>
      </c>
      <c r="V84" s="71">
        <f>T83/T71</f>
        <v>0.99518768046198269</v>
      </c>
      <c r="W84" s="71">
        <f>(T83/T59-1)/2+1</f>
        <v>1.0053763440860215</v>
      </c>
      <c r="X84" s="71">
        <f>(T83/T47-1)/3+1</f>
        <v>1.0208975676601577</v>
      </c>
      <c r="Y84" s="241">
        <f>AVERAGE(V84:X84)-1</f>
        <v>7.153864069387339E-3</v>
      </c>
      <c r="Z84" s="61">
        <v>0</v>
      </c>
      <c r="AA84" s="61">
        <v>100</v>
      </c>
      <c r="AB84" s="61">
        <f t="shared" si="19"/>
        <v>100</v>
      </c>
      <c r="AC84" s="61">
        <f t="shared" si="24"/>
        <v>1</v>
      </c>
      <c r="AD84" s="61">
        <f>AB83/AB71</f>
        <v>1</v>
      </c>
      <c r="AE84" s="61">
        <f>(AB83/AB59-1)/2+1</f>
        <v>1</v>
      </c>
      <c r="AF84" s="61">
        <f>(AB83/AB47-1)/3+1</f>
        <v>1</v>
      </c>
      <c r="AG84" s="231">
        <f>AVERAGE(AD84:AF84)-1</f>
        <v>0</v>
      </c>
      <c r="AH84" s="66">
        <v>90.2</v>
      </c>
      <c r="AI84" s="66">
        <f t="shared" si="25"/>
        <v>1.0285062713797035</v>
      </c>
      <c r="AJ84" s="66">
        <f>AH83/AH71</f>
        <v>0.98098434004474266</v>
      </c>
      <c r="AK84" s="66">
        <f>(AH83/AH59-1)/2+1</f>
        <v>0.98239823982398233</v>
      </c>
      <c r="AL84" s="66">
        <f>(AH83/AH47-1)/3+1</f>
        <v>0.98032904148783973</v>
      </c>
      <c r="AM84" s="221">
        <f>AVERAGE(AJ84:AL84)-1</f>
        <v>-1.8762792881145018E-2</v>
      </c>
      <c r="AN84" s="134">
        <v>110.6</v>
      </c>
      <c r="AO84" s="134">
        <f t="shared" si="20"/>
        <v>0.99371069182389937</v>
      </c>
      <c r="AP84" s="134">
        <f>AN83/AN71</f>
        <v>0.99286351471900092</v>
      </c>
      <c r="AQ84" s="134">
        <f>(AN83/AN59-1)/2+1</f>
        <v>0.99291408325952168</v>
      </c>
      <c r="AR84" s="134">
        <f>(AN83/AN47-1)/3+1</f>
        <v>1.0186590765338392</v>
      </c>
      <c r="AS84" s="256">
        <f>AVERAGE(AP84:AR84)-1</f>
        <v>1.4788915041206163E-3</v>
      </c>
      <c r="AT84" s="56">
        <v>78.099999999999994</v>
      </c>
      <c r="AU84" s="56">
        <v>108</v>
      </c>
      <c r="AV84" s="56">
        <v>123.5</v>
      </c>
      <c r="AW84" s="56">
        <v>107.3</v>
      </c>
      <c r="AX84" s="56">
        <v>73.3</v>
      </c>
      <c r="AY84" s="56">
        <v>114.4</v>
      </c>
      <c r="AZ84" s="56">
        <v>104.5</v>
      </c>
      <c r="BA84" s="58">
        <f t="shared" si="21"/>
        <v>101.3</v>
      </c>
      <c r="BB84" s="56">
        <f t="shared" si="26"/>
        <v>1.0014122299110293</v>
      </c>
      <c r="BC84" s="56">
        <f>BA83/BA71</f>
        <v>0.99007270693512317</v>
      </c>
      <c r="BD84" s="56">
        <f>(BA83/BA59-1)/2+1</f>
        <v>0.98393931109896116</v>
      </c>
      <c r="BE84" s="56">
        <f>(BA83/BA47-1)/3+1</f>
        <v>0.98421453876855469</v>
      </c>
      <c r="BF84" s="197">
        <f>AVERAGE(BC84:BE84)-1</f>
        <v>-1.3924481065787031E-2</v>
      </c>
      <c r="BG84" s="46"/>
      <c r="BH84" s="46"/>
      <c r="BI84" s="46"/>
      <c r="BJ84" s="46"/>
    </row>
    <row r="85" spans="2:62" x14ac:dyDescent="0.25">
      <c r="B85" s="138" t="s">
        <v>9986</v>
      </c>
      <c r="C85" s="91">
        <v>117.7</v>
      </c>
      <c r="D85" s="91">
        <v>97.9</v>
      </c>
      <c r="E85" s="90">
        <f t="shared" si="16"/>
        <v>107.80000000000001</v>
      </c>
      <c r="F85" s="91">
        <f t="shared" si="22"/>
        <v>0.98808432630614129</v>
      </c>
      <c r="G85" s="149"/>
      <c r="H85" s="149"/>
      <c r="I85" s="149"/>
      <c r="J85" s="149">
        <f>J84</f>
        <v>1.7310471812390649E-3</v>
      </c>
      <c r="K85" s="48">
        <v>101.7</v>
      </c>
      <c r="L85" s="48">
        <v>112.7</v>
      </c>
      <c r="M85" s="48">
        <v>81.3</v>
      </c>
      <c r="N85" s="50">
        <f t="shared" si="17"/>
        <v>98.566666666666663</v>
      </c>
      <c r="O85" s="48">
        <f t="shared" si="23"/>
        <v>1.00955957664732</v>
      </c>
      <c r="P85" s="179"/>
      <c r="Q85" s="179"/>
      <c r="R85" s="179"/>
      <c r="S85" s="179">
        <f>S84</f>
        <v>1.4974745343353968E-2</v>
      </c>
      <c r="T85" s="71">
        <v>102.3</v>
      </c>
      <c r="U85" s="71">
        <f t="shared" si="18"/>
        <v>1</v>
      </c>
      <c r="V85" s="71"/>
      <c r="W85" s="71"/>
      <c r="X85" s="71"/>
      <c r="Y85" s="241">
        <f>Y84</f>
        <v>7.153864069387339E-3</v>
      </c>
      <c r="Z85" s="61">
        <v>0</v>
      </c>
      <c r="AA85" s="61">
        <v>100</v>
      </c>
      <c r="AB85" s="61">
        <f t="shared" si="19"/>
        <v>100</v>
      </c>
      <c r="AC85" s="61">
        <f t="shared" si="24"/>
        <v>1</v>
      </c>
      <c r="AD85" s="61"/>
      <c r="AE85" s="61"/>
      <c r="AF85" s="61"/>
      <c r="AG85" s="231">
        <f>AG84</f>
        <v>0</v>
      </c>
      <c r="AH85" s="66">
        <v>92.2</v>
      </c>
      <c r="AI85" s="66">
        <f t="shared" si="25"/>
        <v>1.0221729490022173</v>
      </c>
      <c r="AJ85" s="66"/>
      <c r="AK85" s="66"/>
      <c r="AL85" s="66"/>
      <c r="AM85" s="221">
        <f>AM84</f>
        <v>-1.8762792881145018E-2</v>
      </c>
      <c r="AN85" s="134">
        <v>105.3</v>
      </c>
      <c r="AO85" s="134">
        <f t="shared" si="20"/>
        <v>0.95207956600361665</v>
      </c>
      <c r="AP85" s="134"/>
      <c r="AQ85" s="134"/>
      <c r="AR85" s="134"/>
      <c r="AS85" s="256">
        <f>AS84</f>
        <v>1.4788915041206163E-3</v>
      </c>
      <c r="AT85" s="56">
        <v>76.8</v>
      </c>
      <c r="AU85" s="56">
        <v>109.4</v>
      </c>
      <c r="AV85" s="56">
        <v>122.7</v>
      </c>
      <c r="AW85" s="56">
        <v>109</v>
      </c>
      <c r="AX85" s="56">
        <v>74.099999999999994</v>
      </c>
      <c r="AY85" s="56">
        <v>115.2</v>
      </c>
      <c r="AZ85" s="56">
        <v>105.4</v>
      </c>
      <c r="BA85" s="58">
        <f t="shared" si="21"/>
        <v>101.8</v>
      </c>
      <c r="BB85" s="56">
        <f t="shared" si="26"/>
        <v>1.0049358341559724</v>
      </c>
      <c r="BC85" s="56"/>
      <c r="BD85" s="56"/>
      <c r="BE85" s="56"/>
      <c r="BF85" s="197">
        <f>BF84</f>
        <v>-1.3924481065787031E-2</v>
      </c>
      <c r="BG85" s="46"/>
      <c r="BH85" s="46"/>
      <c r="BI85" s="46"/>
      <c r="BJ85" s="46"/>
    </row>
    <row r="86" spans="2:62" x14ac:dyDescent="0.25">
      <c r="B86" s="138" t="s">
        <v>9987</v>
      </c>
      <c r="C86" s="91">
        <v>118.8</v>
      </c>
      <c r="D86" s="91">
        <v>96.8</v>
      </c>
      <c r="E86" s="90">
        <f t="shared" si="16"/>
        <v>107.8</v>
      </c>
      <c r="F86" s="91">
        <f t="shared" si="22"/>
        <v>0.99999999999999989</v>
      </c>
      <c r="G86" s="149"/>
      <c r="H86" s="149"/>
      <c r="I86" s="149"/>
      <c r="J86" s="149">
        <f>J84</f>
        <v>1.7310471812390649E-3</v>
      </c>
      <c r="K86" s="48">
        <v>102.7</v>
      </c>
      <c r="L86" s="48">
        <v>108.5</v>
      </c>
      <c r="M86" s="48">
        <v>81.3</v>
      </c>
      <c r="N86" s="50">
        <f t="shared" si="17"/>
        <v>97.5</v>
      </c>
      <c r="O86" s="48">
        <f t="shared" si="23"/>
        <v>0.9891782211701049</v>
      </c>
      <c r="P86" s="179"/>
      <c r="Q86" s="179"/>
      <c r="R86" s="179"/>
      <c r="S86" s="179">
        <f>S84</f>
        <v>1.4974745343353968E-2</v>
      </c>
      <c r="T86" s="71">
        <v>102.5</v>
      </c>
      <c r="U86" s="71">
        <f t="shared" si="18"/>
        <v>1.0019550342130987</v>
      </c>
      <c r="V86" s="71"/>
      <c r="W86" s="71"/>
      <c r="X86" s="71"/>
      <c r="Y86" s="241">
        <f>Y84</f>
        <v>7.153864069387339E-3</v>
      </c>
      <c r="Z86" s="61">
        <v>0</v>
      </c>
      <c r="AA86" s="61">
        <v>100</v>
      </c>
      <c r="AB86" s="61">
        <f t="shared" si="19"/>
        <v>100</v>
      </c>
      <c r="AC86" s="61">
        <f t="shared" si="24"/>
        <v>1</v>
      </c>
      <c r="AD86" s="61"/>
      <c r="AE86" s="61"/>
      <c r="AF86" s="61"/>
      <c r="AG86" s="231">
        <f>AG84</f>
        <v>0</v>
      </c>
      <c r="AH86" s="66">
        <v>91.8</v>
      </c>
      <c r="AI86" s="66">
        <f t="shared" si="25"/>
        <v>0.99566160520607372</v>
      </c>
      <c r="AJ86" s="66"/>
      <c r="AK86" s="66"/>
      <c r="AL86" s="66"/>
      <c r="AM86" s="221">
        <f>AM84</f>
        <v>-1.8762792881145018E-2</v>
      </c>
      <c r="AN86" s="134">
        <v>106.6</v>
      </c>
      <c r="AO86" s="134">
        <f t="shared" si="20"/>
        <v>1.0123456790123457</v>
      </c>
      <c r="AP86" s="134"/>
      <c r="AQ86" s="134"/>
      <c r="AR86" s="134"/>
      <c r="AS86" s="256">
        <f>AS84</f>
        <v>1.4788915041206163E-3</v>
      </c>
      <c r="AT86" s="56">
        <v>76.7</v>
      </c>
      <c r="AU86" s="56">
        <v>108.5</v>
      </c>
      <c r="AV86" s="56">
        <v>121.4</v>
      </c>
      <c r="AW86" s="56">
        <v>109.4</v>
      </c>
      <c r="AX86" s="56">
        <v>72.900000000000006</v>
      </c>
      <c r="AY86" s="56">
        <v>115</v>
      </c>
      <c r="AZ86" s="56">
        <v>105.3</v>
      </c>
      <c r="BA86" s="58">
        <f t="shared" si="21"/>
        <v>101.3142857142857</v>
      </c>
      <c r="BB86" s="56">
        <f t="shared" si="26"/>
        <v>0.99522873982598925</v>
      </c>
      <c r="BC86" s="56"/>
      <c r="BD86" s="56"/>
      <c r="BE86" s="56"/>
      <c r="BF86" s="197">
        <f>BF84</f>
        <v>-1.3924481065787031E-2</v>
      </c>
      <c r="BG86" s="46"/>
      <c r="BH86" s="46"/>
      <c r="BI86" s="46"/>
      <c r="BJ86" s="46"/>
    </row>
    <row r="87" spans="2:62" x14ac:dyDescent="0.25">
      <c r="B87" s="138" t="s">
        <v>9988</v>
      </c>
      <c r="C87" s="91">
        <v>118.2</v>
      </c>
      <c r="D87" s="91">
        <v>95.2</v>
      </c>
      <c r="E87" s="90">
        <f t="shared" si="16"/>
        <v>106.7</v>
      </c>
      <c r="F87" s="91">
        <f t="shared" si="22"/>
        <v>0.98979591836734704</v>
      </c>
      <c r="G87" s="149"/>
      <c r="H87" s="149"/>
      <c r="I87" s="149"/>
      <c r="J87" s="149">
        <f>J84</f>
        <v>1.7310471812390649E-3</v>
      </c>
      <c r="K87" s="48">
        <v>103.6</v>
      </c>
      <c r="L87" s="48">
        <v>109.6</v>
      </c>
      <c r="M87" s="48">
        <v>81.2</v>
      </c>
      <c r="N87" s="50">
        <f t="shared" si="17"/>
        <v>98.133333333333326</v>
      </c>
      <c r="O87" s="48">
        <f t="shared" si="23"/>
        <v>1.0064957264957264</v>
      </c>
      <c r="P87" s="179"/>
      <c r="Q87" s="179"/>
      <c r="R87" s="179"/>
      <c r="S87" s="179">
        <f>S84</f>
        <v>1.4974745343353968E-2</v>
      </c>
      <c r="T87" s="71">
        <v>105.6</v>
      </c>
      <c r="U87" s="71">
        <f t="shared" si="18"/>
        <v>1.0302439024390244</v>
      </c>
      <c r="V87" s="71"/>
      <c r="W87" s="71"/>
      <c r="X87" s="71"/>
      <c r="Y87" s="241">
        <f>Y84</f>
        <v>7.153864069387339E-3</v>
      </c>
      <c r="Z87" s="61">
        <v>0</v>
      </c>
      <c r="AA87" s="61">
        <v>100</v>
      </c>
      <c r="AB87" s="61">
        <f t="shared" si="19"/>
        <v>100</v>
      </c>
      <c r="AC87" s="61">
        <f t="shared" si="24"/>
        <v>1</v>
      </c>
      <c r="AD87" s="61"/>
      <c r="AE87" s="61"/>
      <c r="AF87" s="61"/>
      <c r="AG87" s="231">
        <f>AG84</f>
        <v>0</v>
      </c>
      <c r="AH87" s="66">
        <v>88.8</v>
      </c>
      <c r="AI87" s="66">
        <f t="shared" si="25"/>
        <v>0.9673202614379085</v>
      </c>
      <c r="AJ87" s="66"/>
      <c r="AK87" s="66"/>
      <c r="AL87" s="66"/>
      <c r="AM87" s="221">
        <f>AM84</f>
        <v>-1.8762792881145018E-2</v>
      </c>
      <c r="AN87" s="134">
        <v>106.2</v>
      </c>
      <c r="AO87" s="134">
        <f t="shared" si="20"/>
        <v>0.99624765478424027</v>
      </c>
      <c r="AP87" s="134"/>
      <c r="AQ87" s="134"/>
      <c r="AR87" s="134"/>
      <c r="AS87" s="256">
        <f>AS84</f>
        <v>1.4788915041206163E-3</v>
      </c>
      <c r="AT87" s="56">
        <v>75.7</v>
      </c>
      <c r="AU87" s="56">
        <v>106.2</v>
      </c>
      <c r="AV87" s="56">
        <v>119.9</v>
      </c>
      <c r="AW87" s="56">
        <v>109</v>
      </c>
      <c r="AX87" s="56">
        <v>72.8</v>
      </c>
      <c r="AY87" s="56">
        <v>114</v>
      </c>
      <c r="AZ87" s="56">
        <v>104.4</v>
      </c>
      <c r="BA87" s="58">
        <f t="shared" si="21"/>
        <v>100.28571428571429</v>
      </c>
      <c r="BB87" s="56">
        <f t="shared" si="26"/>
        <v>0.9898477157360408</v>
      </c>
      <c r="BC87" s="56"/>
      <c r="BD87" s="56"/>
      <c r="BE87" s="56"/>
      <c r="BF87" s="197">
        <f>BF84</f>
        <v>-1.3924481065787031E-2</v>
      </c>
      <c r="BG87" s="46"/>
      <c r="BH87" s="46"/>
      <c r="BI87" s="46"/>
      <c r="BJ87" s="46"/>
    </row>
    <row r="88" spans="2:62" x14ac:dyDescent="0.25">
      <c r="B88" s="138" t="s">
        <v>9989</v>
      </c>
      <c r="C88" s="91">
        <v>118.5</v>
      </c>
      <c r="D88" s="91">
        <v>96.9</v>
      </c>
      <c r="E88" s="90">
        <f t="shared" si="16"/>
        <v>107.7</v>
      </c>
      <c r="F88" s="91">
        <f t="shared" si="22"/>
        <v>1.0093720712277414</v>
      </c>
      <c r="G88" s="149"/>
      <c r="H88" s="149"/>
      <c r="I88" s="149"/>
      <c r="J88" s="149">
        <f>J84</f>
        <v>1.7310471812390649E-3</v>
      </c>
      <c r="K88" s="48">
        <v>102.9</v>
      </c>
      <c r="L88" s="48">
        <v>109.3</v>
      </c>
      <c r="M88" s="48">
        <v>81.2</v>
      </c>
      <c r="N88" s="50">
        <f t="shared" si="17"/>
        <v>97.8</v>
      </c>
      <c r="O88" s="48">
        <f t="shared" si="23"/>
        <v>0.9966032608695653</v>
      </c>
      <c r="P88" s="179"/>
      <c r="Q88" s="179"/>
      <c r="R88" s="179"/>
      <c r="S88" s="179">
        <f>S84</f>
        <v>1.4974745343353968E-2</v>
      </c>
      <c r="T88" s="71">
        <v>102.9</v>
      </c>
      <c r="U88" s="71">
        <f t="shared" si="18"/>
        <v>0.97443181818181834</v>
      </c>
      <c r="V88" s="71"/>
      <c r="W88" s="71"/>
      <c r="X88" s="71"/>
      <c r="Y88" s="241">
        <f>Y84</f>
        <v>7.153864069387339E-3</v>
      </c>
      <c r="Z88" s="61">
        <v>0</v>
      </c>
      <c r="AA88" s="61">
        <v>100</v>
      </c>
      <c r="AB88" s="61">
        <f t="shared" si="19"/>
        <v>100</v>
      </c>
      <c r="AC88" s="61">
        <f t="shared" si="24"/>
        <v>1</v>
      </c>
      <c r="AD88" s="61"/>
      <c r="AE88" s="61"/>
      <c r="AF88" s="61"/>
      <c r="AG88" s="231">
        <f>AG84</f>
        <v>0</v>
      </c>
      <c r="AH88" s="66">
        <v>88.7</v>
      </c>
      <c r="AI88" s="66">
        <f t="shared" si="25"/>
        <v>0.99887387387387394</v>
      </c>
      <c r="AJ88" s="66"/>
      <c r="AK88" s="66"/>
      <c r="AL88" s="66"/>
      <c r="AM88" s="221">
        <f>AM84</f>
        <v>-1.8762792881145018E-2</v>
      </c>
      <c r="AN88" s="134">
        <v>106.2</v>
      </c>
      <c r="AO88" s="134">
        <f t="shared" si="20"/>
        <v>1</v>
      </c>
      <c r="AP88" s="134"/>
      <c r="AQ88" s="134"/>
      <c r="AR88" s="134"/>
      <c r="AS88" s="256">
        <f>AS84</f>
        <v>1.4788915041206163E-3</v>
      </c>
      <c r="AT88" s="56">
        <v>76</v>
      </c>
      <c r="AU88" s="56">
        <v>104.9</v>
      </c>
      <c r="AV88" s="56">
        <v>119.6</v>
      </c>
      <c r="AW88" s="56">
        <v>113.1</v>
      </c>
      <c r="AX88" s="56">
        <v>72.900000000000006</v>
      </c>
      <c r="AY88" s="56">
        <v>113.8</v>
      </c>
      <c r="AZ88" s="56">
        <v>104</v>
      </c>
      <c r="BA88" s="58">
        <f t="shared" si="21"/>
        <v>100.61428571428571</v>
      </c>
      <c r="BB88" s="56">
        <f t="shared" si="26"/>
        <v>1.0032763532763531</v>
      </c>
      <c r="BC88" s="56"/>
      <c r="BD88" s="56"/>
      <c r="BE88" s="56"/>
      <c r="BF88" s="197">
        <f>BF84</f>
        <v>-1.3924481065787031E-2</v>
      </c>
      <c r="BG88" s="46"/>
      <c r="BH88" s="46"/>
      <c r="BI88" s="46"/>
      <c r="BJ88" s="46"/>
    </row>
    <row r="89" spans="2:62" x14ac:dyDescent="0.25">
      <c r="B89" s="138" t="s">
        <v>9990</v>
      </c>
      <c r="C89" s="91">
        <v>119</v>
      </c>
      <c r="D89" s="91">
        <v>96.1</v>
      </c>
      <c r="E89" s="90">
        <f t="shared" si="16"/>
        <v>107.55</v>
      </c>
      <c r="F89" s="91">
        <f t="shared" si="22"/>
        <v>0.99860724233983278</v>
      </c>
      <c r="G89" s="149"/>
      <c r="H89" s="149"/>
      <c r="I89" s="149"/>
      <c r="J89" s="149">
        <f>J84</f>
        <v>1.7310471812390649E-3</v>
      </c>
      <c r="K89" s="48">
        <v>103.2</v>
      </c>
      <c r="L89" s="48">
        <v>107.8</v>
      </c>
      <c r="M89" s="48">
        <v>81.2</v>
      </c>
      <c r="N89" s="50">
        <f t="shared" si="17"/>
        <v>97.399999999999991</v>
      </c>
      <c r="O89" s="48">
        <f t="shared" si="23"/>
        <v>0.99591002044989774</v>
      </c>
      <c r="P89" s="179"/>
      <c r="Q89" s="179"/>
      <c r="R89" s="179"/>
      <c r="S89" s="179">
        <f>S84</f>
        <v>1.4974745343353968E-2</v>
      </c>
      <c r="T89" s="71">
        <v>102.9</v>
      </c>
      <c r="U89" s="71">
        <f t="shared" si="18"/>
        <v>1</v>
      </c>
      <c r="V89" s="71"/>
      <c r="W89" s="71"/>
      <c r="X89" s="71"/>
      <c r="Y89" s="241">
        <f>Y84</f>
        <v>7.153864069387339E-3</v>
      </c>
      <c r="Z89" s="61">
        <v>0</v>
      </c>
      <c r="AA89" s="61">
        <v>100</v>
      </c>
      <c r="AB89" s="61">
        <f t="shared" si="19"/>
        <v>100</v>
      </c>
      <c r="AC89" s="61">
        <f t="shared" si="24"/>
        <v>1</v>
      </c>
      <c r="AD89" s="61"/>
      <c r="AE89" s="61"/>
      <c r="AF89" s="61"/>
      <c r="AG89" s="231">
        <f>AG84</f>
        <v>0</v>
      </c>
      <c r="AH89" s="66">
        <v>87.9</v>
      </c>
      <c r="AI89" s="66">
        <f t="shared" si="25"/>
        <v>0.99098083427282979</v>
      </c>
      <c r="AJ89" s="66"/>
      <c r="AK89" s="66"/>
      <c r="AL89" s="66"/>
      <c r="AM89" s="221">
        <f>AM84</f>
        <v>-1.8762792881145018E-2</v>
      </c>
      <c r="AN89" s="134">
        <v>105.7</v>
      </c>
      <c r="AO89" s="134">
        <f t="shared" si="20"/>
        <v>0.99529190207156304</v>
      </c>
      <c r="AP89" s="134"/>
      <c r="AQ89" s="134"/>
      <c r="AR89" s="134"/>
      <c r="AS89" s="256">
        <f>AS84</f>
        <v>1.4788915041206163E-3</v>
      </c>
      <c r="AT89" s="56">
        <v>76.599999999999994</v>
      </c>
      <c r="AU89" s="56">
        <v>104.4</v>
      </c>
      <c r="AV89" s="56">
        <v>118.1</v>
      </c>
      <c r="AW89" s="56">
        <v>114.2</v>
      </c>
      <c r="AX89" s="56">
        <v>73.3</v>
      </c>
      <c r="AY89" s="56">
        <v>114</v>
      </c>
      <c r="AZ89" s="56">
        <v>103.2</v>
      </c>
      <c r="BA89" s="58">
        <f t="shared" si="21"/>
        <v>100.54285714285716</v>
      </c>
      <c r="BB89" s="56">
        <f t="shared" si="26"/>
        <v>0.9992900752520234</v>
      </c>
      <c r="BC89" s="56"/>
      <c r="BD89" s="56"/>
      <c r="BE89" s="56"/>
      <c r="BF89" s="197">
        <f>BF84</f>
        <v>-1.3924481065787031E-2</v>
      </c>
      <c r="BG89" s="46"/>
      <c r="BH89" s="46"/>
      <c r="BI89" s="46"/>
      <c r="BJ89" s="46"/>
    </row>
    <row r="90" spans="2:62" x14ac:dyDescent="0.25">
      <c r="B90" s="138" t="s">
        <v>9991</v>
      </c>
      <c r="C90" s="91">
        <v>118.6</v>
      </c>
      <c r="D90" s="91">
        <v>96.4</v>
      </c>
      <c r="E90" s="90">
        <f t="shared" si="16"/>
        <v>107.5</v>
      </c>
      <c r="F90" s="91">
        <f t="shared" si="22"/>
        <v>0.99953509995350998</v>
      </c>
      <c r="G90" s="149"/>
      <c r="H90" s="149"/>
      <c r="I90" s="149"/>
      <c r="J90" s="149">
        <f>J84</f>
        <v>1.7310471812390649E-3</v>
      </c>
      <c r="K90" s="48">
        <v>102.5</v>
      </c>
      <c r="L90" s="48">
        <v>109.8</v>
      </c>
      <c r="M90" s="48">
        <v>81.599999999999994</v>
      </c>
      <c r="N90" s="50">
        <f t="shared" si="17"/>
        <v>97.966666666666654</v>
      </c>
      <c r="O90" s="48">
        <f t="shared" si="23"/>
        <v>1.0058179329226558</v>
      </c>
      <c r="P90" s="179"/>
      <c r="Q90" s="179"/>
      <c r="R90" s="179"/>
      <c r="S90" s="179">
        <f>S84</f>
        <v>1.4974745343353968E-2</v>
      </c>
      <c r="T90" s="71">
        <v>102.6</v>
      </c>
      <c r="U90" s="71">
        <f t="shared" si="18"/>
        <v>0.99708454810495617</v>
      </c>
      <c r="V90" s="71"/>
      <c r="W90" s="71"/>
      <c r="X90" s="71"/>
      <c r="Y90" s="241">
        <f>Y84</f>
        <v>7.153864069387339E-3</v>
      </c>
      <c r="Z90" s="61">
        <v>0</v>
      </c>
      <c r="AA90" s="61">
        <v>100</v>
      </c>
      <c r="AB90" s="61">
        <f t="shared" si="19"/>
        <v>100</v>
      </c>
      <c r="AC90" s="61">
        <f t="shared" si="24"/>
        <v>1</v>
      </c>
      <c r="AD90" s="61"/>
      <c r="AE90" s="61"/>
      <c r="AF90" s="61"/>
      <c r="AG90" s="231">
        <f>AG84</f>
        <v>0</v>
      </c>
      <c r="AH90" s="66">
        <v>88.9</v>
      </c>
      <c r="AI90" s="66">
        <f t="shared" si="25"/>
        <v>1.0113765642775883</v>
      </c>
      <c r="AJ90" s="66"/>
      <c r="AK90" s="66"/>
      <c r="AL90" s="66"/>
      <c r="AM90" s="221">
        <f>AM84</f>
        <v>-1.8762792881145018E-2</v>
      </c>
      <c r="AN90" s="134">
        <v>106</v>
      </c>
      <c r="AO90" s="134">
        <f t="shared" si="20"/>
        <v>1.0028382213812677</v>
      </c>
      <c r="AP90" s="134"/>
      <c r="AQ90" s="134"/>
      <c r="AR90" s="134"/>
      <c r="AS90" s="256">
        <f>AS84</f>
        <v>1.4788915041206163E-3</v>
      </c>
      <c r="AT90" s="56">
        <v>75.8</v>
      </c>
      <c r="AU90" s="56">
        <v>103.3</v>
      </c>
      <c r="AV90" s="56">
        <v>118.5</v>
      </c>
      <c r="AW90" s="56">
        <v>115.5</v>
      </c>
      <c r="AX90" s="56">
        <v>73.5</v>
      </c>
      <c r="AY90" s="56">
        <v>113.3</v>
      </c>
      <c r="AZ90" s="56">
        <v>103.2</v>
      </c>
      <c r="BA90" s="58">
        <f t="shared" si="21"/>
        <v>100.44285714285715</v>
      </c>
      <c r="BB90" s="56">
        <f t="shared" si="26"/>
        <v>0.99900539926115361</v>
      </c>
      <c r="BC90" s="56"/>
      <c r="BD90" s="56"/>
      <c r="BE90" s="56"/>
      <c r="BF90" s="197">
        <f>BF84</f>
        <v>-1.3924481065787031E-2</v>
      </c>
      <c r="BG90" s="46"/>
      <c r="BH90" s="46"/>
      <c r="BI90" s="46"/>
      <c r="BJ90" s="46"/>
    </row>
    <row r="91" spans="2:62" x14ac:dyDescent="0.25">
      <c r="B91" s="138" t="s">
        <v>9992</v>
      </c>
      <c r="C91" s="91">
        <v>118.4</v>
      </c>
      <c r="D91" s="91">
        <v>96.2</v>
      </c>
      <c r="E91" s="90">
        <f t="shared" si="16"/>
        <v>107.30000000000001</v>
      </c>
      <c r="F91" s="91">
        <f t="shared" si="22"/>
        <v>0.99813953488372109</v>
      </c>
      <c r="G91" s="149"/>
      <c r="H91" s="149"/>
      <c r="I91" s="149"/>
      <c r="J91" s="149">
        <f>J84</f>
        <v>1.7310471812390649E-3</v>
      </c>
      <c r="K91" s="48">
        <v>102.1</v>
      </c>
      <c r="L91" s="48">
        <v>107.3</v>
      </c>
      <c r="M91" s="48">
        <v>81.599999999999994</v>
      </c>
      <c r="N91" s="50">
        <f t="shared" si="17"/>
        <v>97</v>
      </c>
      <c r="O91" s="48">
        <f t="shared" si="23"/>
        <v>0.99013269819666561</v>
      </c>
      <c r="P91" s="179"/>
      <c r="Q91" s="179"/>
      <c r="R91" s="179"/>
      <c r="S91" s="179">
        <f>S84</f>
        <v>1.4974745343353968E-2</v>
      </c>
      <c r="T91" s="71">
        <v>102.6</v>
      </c>
      <c r="U91" s="71">
        <f t="shared" si="18"/>
        <v>1</v>
      </c>
      <c r="V91" s="71"/>
      <c r="W91" s="71"/>
      <c r="X91" s="71"/>
      <c r="Y91" s="241">
        <f>Y84</f>
        <v>7.153864069387339E-3</v>
      </c>
      <c r="Z91" s="61">
        <v>0</v>
      </c>
      <c r="AA91" s="61">
        <v>100</v>
      </c>
      <c r="AB91" s="61">
        <f t="shared" si="19"/>
        <v>100</v>
      </c>
      <c r="AC91" s="61">
        <f t="shared" si="24"/>
        <v>1</v>
      </c>
      <c r="AD91" s="61"/>
      <c r="AE91" s="61"/>
      <c r="AF91" s="61"/>
      <c r="AG91" s="231">
        <f>AG84</f>
        <v>0</v>
      </c>
      <c r="AH91" s="66">
        <v>89</v>
      </c>
      <c r="AI91" s="66">
        <f t="shared" si="25"/>
        <v>1.0011248593925759</v>
      </c>
      <c r="AJ91" s="66"/>
      <c r="AK91" s="66"/>
      <c r="AL91" s="66"/>
      <c r="AM91" s="221">
        <f>AM84</f>
        <v>-1.8762792881145018E-2</v>
      </c>
      <c r="AN91" s="134">
        <v>105.4</v>
      </c>
      <c r="AO91" s="134">
        <f t="shared" si="20"/>
        <v>0.99433962264150944</v>
      </c>
      <c r="AP91" s="134"/>
      <c r="AQ91" s="134"/>
      <c r="AR91" s="134"/>
      <c r="AS91" s="256">
        <f>AS84</f>
        <v>1.4788915041206163E-3</v>
      </c>
      <c r="AT91" s="56">
        <v>75.599999999999994</v>
      </c>
      <c r="AU91" s="56">
        <v>104.1</v>
      </c>
      <c r="AV91" s="56">
        <v>119.4</v>
      </c>
      <c r="AW91" s="56">
        <v>111.4</v>
      </c>
      <c r="AX91" s="56">
        <v>73.5</v>
      </c>
      <c r="AY91" s="56">
        <v>113.4</v>
      </c>
      <c r="AZ91" s="56">
        <v>103</v>
      </c>
      <c r="BA91" s="58">
        <f t="shared" si="21"/>
        <v>100.05714285714285</v>
      </c>
      <c r="BB91" s="56">
        <f t="shared" si="26"/>
        <v>0.99615986346181185</v>
      </c>
      <c r="BC91" s="56"/>
      <c r="BD91" s="56"/>
      <c r="BE91" s="56"/>
      <c r="BF91" s="197">
        <f>BF84</f>
        <v>-1.3924481065787031E-2</v>
      </c>
      <c r="BG91" s="46"/>
      <c r="BH91" s="46"/>
      <c r="BI91" s="46"/>
      <c r="BJ91" s="46"/>
    </row>
    <row r="92" spans="2:62" x14ac:dyDescent="0.25">
      <c r="B92" s="138" t="s">
        <v>9993</v>
      </c>
      <c r="C92" s="91">
        <v>119.9</v>
      </c>
      <c r="D92" s="91">
        <v>96.7</v>
      </c>
      <c r="E92" s="90">
        <f t="shared" si="16"/>
        <v>108.30000000000001</v>
      </c>
      <c r="F92" s="91">
        <f t="shared" si="22"/>
        <v>1.0093196644920783</v>
      </c>
      <c r="G92" s="149"/>
      <c r="H92" s="149"/>
      <c r="I92" s="149"/>
      <c r="J92" s="149">
        <f>J84</f>
        <v>1.7310471812390649E-3</v>
      </c>
      <c r="K92" s="48">
        <v>103.9</v>
      </c>
      <c r="L92" s="48">
        <v>106.5</v>
      </c>
      <c r="M92" s="48">
        <v>81.2</v>
      </c>
      <c r="N92" s="50">
        <f t="shared" si="17"/>
        <v>97.2</v>
      </c>
      <c r="O92" s="48">
        <f t="shared" si="23"/>
        <v>1.0020618556701031</v>
      </c>
      <c r="P92" s="179"/>
      <c r="Q92" s="179"/>
      <c r="R92" s="179"/>
      <c r="S92" s="179">
        <f>S84</f>
        <v>1.4974745343353968E-2</v>
      </c>
      <c r="T92" s="71">
        <v>102.6</v>
      </c>
      <c r="U92" s="71">
        <f t="shared" si="18"/>
        <v>1</v>
      </c>
      <c r="V92" s="71"/>
      <c r="W92" s="71"/>
      <c r="X92" s="71"/>
      <c r="Y92" s="241">
        <f>Y84</f>
        <v>7.153864069387339E-3</v>
      </c>
      <c r="Z92" s="61">
        <v>0</v>
      </c>
      <c r="AA92" s="61">
        <v>100</v>
      </c>
      <c r="AB92" s="61">
        <f t="shared" si="19"/>
        <v>100</v>
      </c>
      <c r="AC92" s="61">
        <f t="shared" si="24"/>
        <v>1</v>
      </c>
      <c r="AD92" s="61"/>
      <c r="AE92" s="61"/>
      <c r="AF92" s="61"/>
      <c r="AG92" s="231">
        <f>AG84</f>
        <v>0</v>
      </c>
      <c r="AH92" s="66">
        <v>88.1</v>
      </c>
      <c r="AI92" s="66">
        <f t="shared" si="25"/>
        <v>0.98988764044943811</v>
      </c>
      <c r="AJ92" s="66"/>
      <c r="AK92" s="66"/>
      <c r="AL92" s="66"/>
      <c r="AM92" s="221">
        <f>AM84</f>
        <v>-1.8762792881145018E-2</v>
      </c>
      <c r="AN92" s="134">
        <v>104.6</v>
      </c>
      <c r="AO92" s="134">
        <f t="shared" si="20"/>
        <v>0.99240986717267543</v>
      </c>
      <c r="AP92" s="134"/>
      <c r="AQ92" s="134"/>
      <c r="AR92" s="134"/>
      <c r="AS92" s="256">
        <f>AS84</f>
        <v>1.4788915041206163E-3</v>
      </c>
      <c r="AT92" s="56">
        <v>75.8</v>
      </c>
      <c r="AU92" s="56">
        <v>104.9</v>
      </c>
      <c r="AV92" s="56">
        <v>119.9</v>
      </c>
      <c r="AW92" s="56">
        <v>109.3</v>
      </c>
      <c r="AX92" s="56">
        <v>73.2</v>
      </c>
      <c r="AY92" s="56">
        <v>113.3</v>
      </c>
      <c r="AZ92" s="56">
        <v>103.7</v>
      </c>
      <c r="BA92" s="58">
        <f t="shared" si="21"/>
        <v>100.01428571428572</v>
      </c>
      <c r="BB92" s="56">
        <f t="shared" si="26"/>
        <v>0.99957167332952612</v>
      </c>
      <c r="BC92" s="56"/>
      <c r="BD92" s="56"/>
      <c r="BE92" s="56"/>
      <c r="BF92" s="197">
        <f>BF84</f>
        <v>-1.3924481065787031E-2</v>
      </c>
      <c r="BG92" s="46"/>
      <c r="BH92" s="46"/>
      <c r="BI92" s="46"/>
      <c r="BJ92" s="46"/>
    </row>
    <row r="93" spans="2:62" x14ac:dyDescent="0.25">
      <c r="B93" s="138" t="s">
        <v>9994</v>
      </c>
      <c r="C93" s="91">
        <v>120.3</v>
      </c>
      <c r="D93" s="91">
        <v>96.9</v>
      </c>
      <c r="E93" s="90">
        <f t="shared" si="16"/>
        <v>108.6</v>
      </c>
      <c r="F93" s="91">
        <f t="shared" si="22"/>
        <v>1.0027700831024928</v>
      </c>
      <c r="G93" s="149"/>
      <c r="H93" s="149"/>
      <c r="I93" s="149"/>
      <c r="J93" s="149">
        <f>J84</f>
        <v>1.7310471812390649E-3</v>
      </c>
      <c r="K93" s="48">
        <v>102.5</v>
      </c>
      <c r="L93" s="48">
        <v>108.9</v>
      </c>
      <c r="M93" s="48">
        <v>81.900000000000006</v>
      </c>
      <c r="N93" s="50">
        <f t="shared" si="17"/>
        <v>97.766666666666666</v>
      </c>
      <c r="O93" s="48">
        <f t="shared" si="23"/>
        <v>1.0058299039780521</v>
      </c>
      <c r="P93" s="179"/>
      <c r="Q93" s="179"/>
      <c r="R93" s="179"/>
      <c r="S93" s="179">
        <f>S84</f>
        <v>1.4974745343353968E-2</v>
      </c>
      <c r="T93" s="71">
        <v>105.1</v>
      </c>
      <c r="U93" s="71">
        <f t="shared" si="18"/>
        <v>1.0243664717348928</v>
      </c>
      <c r="V93" s="71"/>
      <c r="W93" s="71"/>
      <c r="X93" s="71"/>
      <c r="Y93" s="241">
        <f>Y84</f>
        <v>7.153864069387339E-3</v>
      </c>
      <c r="Z93" s="61">
        <v>0</v>
      </c>
      <c r="AA93" s="61">
        <v>100</v>
      </c>
      <c r="AB93" s="61">
        <f t="shared" si="19"/>
        <v>100</v>
      </c>
      <c r="AC93" s="61">
        <f t="shared" si="24"/>
        <v>1</v>
      </c>
      <c r="AD93" s="61"/>
      <c r="AE93" s="61"/>
      <c r="AF93" s="61"/>
      <c r="AG93" s="231">
        <f>AG84</f>
        <v>0</v>
      </c>
      <c r="AH93" s="66">
        <v>88.6</v>
      </c>
      <c r="AI93" s="66">
        <f t="shared" si="25"/>
        <v>1.0056753688989784</v>
      </c>
      <c r="AJ93" s="66"/>
      <c r="AK93" s="66"/>
      <c r="AL93" s="66"/>
      <c r="AM93" s="221">
        <f>AM84</f>
        <v>-1.8762792881145018E-2</v>
      </c>
      <c r="AN93" s="134">
        <v>104.3</v>
      </c>
      <c r="AO93" s="134">
        <f t="shared" si="20"/>
        <v>0.99713193116634802</v>
      </c>
      <c r="AP93" s="134"/>
      <c r="AQ93" s="134"/>
      <c r="AR93" s="134"/>
      <c r="AS93" s="256">
        <f>AS84</f>
        <v>1.4788915041206163E-3</v>
      </c>
      <c r="AT93" s="56">
        <v>74.099999999999994</v>
      </c>
      <c r="AU93" s="56">
        <v>103.1</v>
      </c>
      <c r="AV93" s="56">
        <v>120.2</v>
      </c>
      <c r="AW93" s="56">
        <v>108.8</v>
      </c>
      <c r="AX93" s="56">
        <v>72.8</v>
      </c>
      <c r="AY93" s="56">
        <v>113.4</v>
      </c>
      <c r="AZ93" s="56">
        <v>104.2</v>
      </c>
      <c r="BA93" s="58">
        <f t="shared" si="21"/>
        <v>99.51428571428572</v>
      </c>
      <c r="BB93" s="56">
        <f t="shared" si="26"/>
        <v>0.99500071418368807</v>
      </c>
      <c r="BC93" s="56"/>
      <c r="BD93" s="56"/>
      <c r="BE93" s="56"/>
      <c r="BF93" s="197">
        <f>BF84</f>
        <v>-1.3924481065787031E-2</v>
      </c>
      <c r="BG93" s="46"/>
      <c r="BH93" s="46"/>
      <c r="BI93" s="46"/>
      <c r="BJ93" s="46"/>
    </row>
    <row r="94" spans="2:62" x14ac:dyDescent="0.25">
      <c r="B94" s="138" t="s">
        <v>9995</v>
      </c>
      <c r="C94" s="91">
        <v>119.8</v>
      </c>
      <c r="D94" s="91">
        <v>98</v>
      </c>
      <c r="E94" s="90">
        <f t="shared" si="16"/>
        <v>108.9</v>
      </c>
      <c r="F94" s="91">
        <f t="shared" si="22"/>
        <v>1.0027624309392267</v>
      </c>
      <c r="G94" s="149"/>
      <c r="H94" s="149"/>
      <c r="I94" s="149"/>
      <c r="J94" s="149">
        <f>J84</f>
        <v>1.7310471812390649E-3</v>
      </c>
      <c r="K94" s="48">
        <v>102.6</v>
      </c>
      <c r="L94" s="48">
        <v>108</v>
      </c>
      <c r="M94" s="48">
        <v>82.1</v>
      </c>
      <c r="N94" s="50">
        <f t="shared" si="17"/>
        <v>97.566666666666663</v>
      </c>
      <c r="O94" s="48">
        <f t="shared" si="23"/>
        <v>0.9979543129901125</v>
      </c>
      <c r="P94" s="179"/>
      <c r="Q94" s="179"/>
      <c r="R94" s="179"/>
      <c r="S94" s="179">
        <f>S84</f>
        <v>1.4974745343353968E-2</v>
      </c>
      <c r="T94" s="71">
        <v>105.9</v>
      </c>
      <c r="U94" s="71">
        <f t="shared" si="18"/>
        <v>1.0076117982873456</v>
      </c>
      <c r="V94" s="71"/>
      <c r="W94" s="71"/>
      <c r="X94" s="71"/>
      <c r="Y94" s="241">
        <f>Y84</f>
        <v>7.153864069387339E-3</v>
      </c>
      <c r="Z94" s="61">
        <v>0</v>
      </c>
      <c r="AA94" s="61">
        <v>100</v>
      </c>
      <c r="AB94" s="61">
        <f t="shared" si="19"/>
        <v>100</v>
      </c>
      <c r="AC94" s="61">
        <f t="shared" si="24"/>
        <v>1</v>
      </c>
      <c r="AD94" s="61"/>
      <c r="AE94" s="61"/>
      <c r="AF94" s="61"/>
      <c r="AG94" s="231">
        <f>AG84</f>
        <v>0</v>
      </c>
      <c r="AH94" s="66">
        <v>88.1</v>
      </c>
      <c r="AI94" s="66">
        <f t="shared" ref="AI94:AI109" si="27">AH94/AH93</f>
        <v>0.99435665914221216</v>
      </c>
      <c r="AJ94" s="66"/>
      <c r="AK94" s="66"/>
      <c r="AL94" s="66"/>
      <c r="AM94" s="221">
        <f>AM84</f>
        <v>-1.8762792881145018E-2</v>
      </c>
      <c r="AN94" s="134">
        <v>104.1</v>
      </c>
      <c r="AO94" s="134">
        <f t="shared" si="20"/>
        <v>0.99808245445829336</v>
      </c>
      <c r="AP94" s="134"/>
      <c r="AQ94" s="134"/>
      <c r="AR94" s="134"/>
      <c r="AS94" s="256">
        <f>AS84</f>
        <v>1.4788915041206163E-3</v>
      </c>
      <c r="AT94" s="56">
        <v>73</v>
      </c>
      <c r="AU94" s="56">
        <v>101.1</v>
      </c>
      <c r="AV94" s="56">
        <v>120.9</v>
      </c>
      <c r="AW94" s="56">
        <v>104.9</v>
      </c>
      <c r="AX94" s="56">
        <v>72.8</v>
      </c>
      <c r="AY94" s="56">
        <v>115</v>
      </c>
      <c r="AZ94" s="56">
        <v>104.2</v>
      </c>
      <c r="BA94" s="58">
        <f t="shared" si="21"/>
        <v>98.842857142857156</v>
      </c>
      <c r="BB94" s="56">
        <f t="shared" si="26"/>
        <v>0.99325294286534604</v>
      </c>
      <c r="BC94" s="56"/>
      <c r="BD94" s="56"/>
      <c r="BE94" s="56"/>
      <c r="BF94" s="197">
        <f>BF84</f>
        <v>-1.3924481065787031E-2</v>
      </c>
      <c r="BG94" s="46"/>
      <c r="BH94" s="46"/>
      <c r="BI94" s="46"/>
      <c r="BJ94" s="46"/>
    </row>
    <row r="95" spans="2:62" ht="13.8" thickBot="1" x14ac:dyDescent="0.3">
      <c r="B95" s="139" t="s">
        <v>9996</v>
      </c>
      <c r="C95" s="113">
        <v>118.8</v>
      </c>
      <c r="D95" s="113">
        <v>97.9</v>
      </c>
      <c r="E95" s="114">
        <f t="shared" si="16"/>
        <v>108.35</v>
      </c>
      <c r="F95" s="113">
        <f t="shared" si="22"/>
        <v>0.99494949494949481</v>
      </c>
      <c r="G95" s="150"/>
      <c r="H95" s="150"/>
      <c r="I95" s="150"/>
      <c r="J95" s="150">
        <f>J84</f>
        <v>1.7310471812390649E-3</v>
      </c>
      <c r="K95" s="75">
        <v>103</v>
      </c>
      <c r="L95" s="75">
        <v>107.4</v>
      </c>
      <c r="M95" s="75">
        <v>81.900000000000006</v>
      </c>
      <c r="N95" s="105">
        <f t="shared" si="17"/>
        <v>97.433333333333337</v>
      </c>
      <c r="O95" s="75">
        <f t="shared" si="23"/>
        <v>0.99863341305090547</v>
      </c>
      <c r="P95" s="177"/>
      <c r="Q95" s="177"/>
      <c r="R95" s="177"/>
      <c r="S95" s="177">
        <f>S84</f>
        <v>1.4974745343353968E-2</v>
      </c>
      <c r="T95" s="119">
        <v>108.3</v>
      </c>
      <c r="U95" s="119">
        <f t="shared" si="18"/>
        <v>1.0226628895184136</v>
      </c>
      <c r="V95" s="119"/>
      <c r="W95" s="119"/>
      <c r="X95" s="119"/>
      <c r="Y95" s="242">
        <f>Y84</f>
        <v>7.153864069387339E-3</v>
      </c>
      <c r="Z95" s="124">
        <v>0</v>
      </c>
      <c r="AA95" s="124">
        <v>100</v>
      </c>
      <c r="AB95" s="124">
        <f t="shared" si="19"/>
        <v>100</v>
      </c>
      <c r="AC95" s="124">
        <f t="shared" si="24"/>
        <v>1</v>
      </c>
      <c r="AD95" s="124"/>
      <c r="AE95" s="124"/>
      <c r="AF95" s="124"/>
      <c r="AG95" s="232">
        <f>AG84</f>
        <v>0</v>
      </c>
      <c r="AH95" s="76">
        <v>89</v>
      </c>
      <c r="AI95" s="76">
        <f t="shared" si="27"/>
        <v>1.0102156640181612</v>
      </c>
      <c r="AJ95" s="76"/>
      <c r="AK95" s="76"/>
      <c r="AL95" s="76"/>
      <c r="AM95" s="222">
        <f>AM84</f>
        <v>-1.8762792881145018E-2</v>
      </c>
      <c r="AN95" s="135">
        <v>102.8</v>
      </c>
      <c r="AO95" s="135">
        <f t="shared" si="20"/>
        <v>0.98751200768491842</v>
      </c>
      <c r="AP95" s="135"/>
      <c r="AQ95" s="135"/>
      <c r="AR95" s="135"/>
      <c r="AS95" s="257">
        <f>AS84</f>
        <v>1.4788915041206163E-3</v>
      </c>
      <c r="AT95" s="128">
        <v>72.2</v>
      </c>
      <c r="AU95" s="128">
        <v>99.9</v>
      </c>
      <c r="AV95" s="128">
        <v>120.8</v>
      </c>
      <c r="AW95" s="128">
        <v>103.3</v>
      </c>
      <c r="AX95" s="128">
        <v>72.8</v>
      </c>
      <c r="AY95" s="128">
        <v>115.7</v>
      </c>
      <c r="AZ95" s="128">
        <v>104.2</v>
      </c>
      <c r="BA95" s="129">
        <f t="shared" si="21"/>
        <v>98.414285714285725</v>
      </c>
      <c r="BB95" s="128">
        <f t="shared" si="26"/>
        <v>0.99566411331117211</v>
      </c>
      <c r="BC95" s="128"/>
      <c r="BD95" s="128"/>
      <c r="BE95" s="128"/>
      <c r="BF95" s="198">
        <f>BF84</f>
        <v>-1.3924481065787031E-2</v>
      </c>
      <c r="BG95" s="46"/>
      <c r="BH95" s="46"/>
      <c r="BI95" s="46"/>
      <c r="BJ95" s="46"/>
    </row>
    <row r="96" spans="2:62" x14ac:dyDescent="0.25">
      <c r="B96" s="138" t="s">
        <v>9997</v>
      </c>
      <c r="C96" s="91">
        <v>120.3</v>
      </c>
      <c r="D96" s="91">
        <v>95.5</v>
      </c>
      <c r="E96" s="90">
        <f t="shared" si="16"/>
        <v>107.9</v>
      </c>
      <c r="F96" s="91">
        <f t="shared" si="22"/>
        <v>0.99584679280110766</v>
      </c>
      <c r="G96" s="173">
        <f>E95/E83</f>
        <v>1.0009237875288683</v>
      </c>
      <c r="H96" s="149">
        <f>(E95/E71-1)/2+1</f>
        <v>1.0032512772875057</v>
      </c>
      <c r="I96" s="149">
        <f>(E95/E59-1)/3+1</f>
        <v>1.0007708911501696</v>
      </c>
      <c r="J96" s="149">
        <f>AVERAGE(G96:I96)-1</f>
        <v>1.6486519888478934E-3</v>
      </c>
      <c r="K96" s="48">
        <v>103</v>
      </c>
      <c r="L96" s="48">
        <v>89.3</v>
      </c>
      <c r="M96" s="48">
        <v>88.5</v>
      </c>
      <c r="N96" s="50">
        <f t="shared" si="17"/>
        <v>93.600000000000009</v>
      </c>
      <c r="O96" s="48">
        <f t="shared" si="23"/>
        <v>0.96065685939103662</v>
      </c>
      <c r="P96" s="178">
        <f>N95/N83</f>
        <v>0.98384382362840783</v>
      </c>
      <c r="Q96" s="179">
        <f>(N95/N71-1)/2+1</f>
        <v>0.99643342391304346</v>
      </c>
      <c r="R96" s="179">
        <f>(N95/N59-1)/3+1</f>
        <v>1.0028755463538073</v>
      </c>
      <c r="S96" s="179">
        <f>AVERAGE(P96:R96)-1</f>
        <v>-5.6157353682472211E-3</v>
      </c>
      <c r="T96" s="71">
        <v>105.5</v>
      </c>
      <c r="U96" s="71">
        <f t="shared" si="18"/>
        <v>0.97414589104339799</v>
      </c>
      <c r="V96" s="71">
        <f>T95/T83</f>
        <v>1.0473887814313345</v>
      </c>
      <c r="W96" s="71">
        <f>(T95/T71-1)/2+1</f>
        <v>1.0211742059672761</v>
      </c>
      <c r="X96" s="71">
        <f>(T95/T59-1)/3+1</f>
        <v>1.0195503421309873</v>
      </c>
      <c r="Y96" s="241">
        <f>AVERAGE(V96:X96)-1</f>
        <v>2.9371109843199461E-2</v>
      </c>
      <c r="Z96" s="61">
        <v>0</v>
      </c>
      <c r="AA96" s="61">
        <v>100</v>
      </c>
      <c r="AB96" s="61">
        <f t="shared" si="19"/>
        <v>100</v>
      </c>
      <c r="AC96" s="61">
        <f t="shared" si="24"/>
        <v>1</v>
      </c>
      <c r="AD96" s="61">
        <f>AB95/AB83</f>
        <v>1</v>
      </c>
      <c r="AE96" s="61">
        <f>(AB95/AB71-1)/2+1</f>
        <v>1</v>
      </c>
      <c r="AF96" s="61">
        <f>(AB95/AB59-1)/3+1</f>
        <v>1</v>
      </c>
      <c r="AG96" s="231">
        <f>AVERAGE(AD96:AF96)-1</f>
        <v>0</v>
      </c>
      <c r="AH96" s="66">
        <v>86.1</v>
      </c>
      <c r="AI96" s="66">
        <f t="shared" si="27"/>
        <v>0.96741573033707862</v>
      </c>
      <c r="AJ96" s="66">
        <f>AH95/AH83</f>
        <v>1.0148232611174457</v>
      </c>
      <c r="AK96" s="66">
        <f>(AH95/AH71-1)/2+1</f>
        <v>0.99776286353467558</v>
      </c>
      <c r="AL96" s="66">
        <f>(AH95/AH59-1)/3+1</f>
        <v>0.99303263659699303</v>
      </c>
      <c r="AM96" s="221">
        <f>AVERAGE(AJ96:AL96)-1</f>
        <v>1.8729204163714375E-3</v>
      </c>
      <c r="AN96" s="134">
        <v>104.9</v>
      </c>
      <c r="AO96" s="134">
        <f t="shared" si="20"/>
        <v>1.0204280155642025</v>
      </c>
      <c r="AP96" s="134">
        <f>AN95/AN83</f>
        <v>0.92362982929020665</v>
      </c>
      <c r="AQ96" s="134">
        <f>(AN95/AN71-1)/2+1</f>
        <v>0.95851917930419273</v>
      </c>
      <c r="AR96" s="134">
        <f>(AN95/AN59-1)/3+1</f>
        <v>0.97018010038382052</v>
      </c>
      <c r="AS96" s="256">
        <f>AVERAGE(AP96:AR96)-1</f>
        <v>-4.9223630340593405E-2</v>
      </c>
      <c r="AT96" s="56">
        <v>72.2</v>
      </c>
      <c r="AU96" s="56">
        <v>103.8</v>
      </c>
      <c r="AV96" s="56">
        <v>119.1</v>
      </c>
      <c r="AW96" s="56">
        <v>102.2</v>
      </c>
      <c r="AX96" s="56">
        <v>95.8</v>
      </c>
      <c r="AY96" s="56">
        <v>108.3</v>
      </c>
      <c r="AZ96" s="56">
        <v>101.3</v>
      </c>
      <c r="BA96" s="58">
        <f t="shared" si="21"/>
        <v>100.38571428571427</v>
      </c>
      <c r="BB96" s="56">
        <f t="shared" si="26"/>
        <v>1.0200319349687905</v>
      </c>
      <c r="BC96" s="56">
        <f>BA95/BA83</f>
        <v>0.97288518570823324</v>
      </c>
      <c r="BD96" s="56">
        <f>(BA95/BA71-1)/2+1</f>
        <v>0.98161353467561518</v>
      </c>
      <c r="BE96" s="56">
        <f>(BA95/BA59-1)/3+1</f>
        <v>0.98054492436668494</v>
      </c>
      <c r="BF96" s="197">
        <f>AVERAGE(BC96:BE96)-1</f>
        <v>-2.1652118416488952E-2</v>
      </c>
      <c r="BG96" s="46"/>
      <c r="BH96" s="46"/>
      <c r="BI96" s="46"/>
      <c r="BJ96" s="46"/>
    </row>
    <row r="97" spans="2:62" x14ac:dyDescent="0.25">
      <c r="B97" s="138" t="s">
        <v>9998</v>
      </c>
      <c r="C97" s="91">
        <v>119.6</v>
      </c>
      <c r="D97" s="91">
        <v>102.7</v>
      </c>
      <c r="E97" s="90">
        <f t="shared" si="16"/>
        <v>111.15</v>
      </c>
      <c r="F97" s="91">
        <f t="shared" si="22"/>
        <v>1.0301204819277108</v>
      </c>
      <c r="G97" s="149"/>
      <c r="H97" s="149"/>
      <c r="I97" s="149"/>
      <c r="J97" s="149">
        <f>J96</f>
        <v>1.6486519888478934E-3</v>
      </c>
      <c r="K97" s="48">
        <v>102.2</v>
      </c>
      <c r="L97" s="48">
        <v>89.2</v>
      </c>
      <c r="M97" s="48">
        <v>87.4</v>
      </c>
      <c r="N97" s="50">
        <f t="shared" si="17"/>
        <v>92.933333333333337</v>
      </c>
      <c r="O97" s="48">
        <f t="shared" si="23"/>
        <v>0.99287749287749283</v>
      </c>
      <c r="P97" s="179"/>
      <c r="Q97" s="179"/>
      <c r="R97" s="179"/>
      <c r="S97" s="179">
        <f>S96</f>
        <v>-5.6157353682472211E-3</v>
      </c>
      <c r="T97" s="71">
        <v>103.5</v>
      </c>
      <c r="U97" s="71">
        <f t="shared" si="18"/>
        <v>0.98104265402843605</v>
      </c>
      <c r="V97" s="71"/>
      <c r="W97" s="71"/>
      <c r="X97" s="71"/>
      <c r="Y97" s="241">
        <f>Y96</f>
        <v>2.9371109843199461E-2</v>
      </c>
      <c r="Z97" s="61">
        <v>0</v>
      </c>
      <c r="AA97" s="61">
        <v>100</v>
      </c>
      <c r="AB97" s="61">
        <f t="shared" si="19"/>
        <v>100</v>
      </c>
      <c r="AC97" s="61">
        <f t="shared" si="24"/>
        <v>1</v>
      </c>
      <c r="AD97" s="61"/>
      <c r="AE97" s="61"/>
      <c r="AF97" s="61"/>
      <c r="AG97" s="231">
        <f>AG96</f>
        <v>0</v>
      </c>
      <c r="AH97" s="66">
        <v>88.8</v>
      </c>
      <c r="AI97" s="66">
        <f t="shared" si="27"/>
        <v>1.0313588850174216</v>
      </c>
      <c r="AJ97" s="66"/>
      <c r="AK97" s="66"/>
      <c r="AL97" s="66"/>
      <c r="AM97" s="221">
        <f>AM96</f>
        <v>1.8729204163714375E-3</v>
      </c>
      <c r="AN97" s="134">
        <v>103.3</v>
      </c>
      <c r="AO97" s="134">
        <f t="shared" si="20"/>
        <v>0.98474737845567195</v>
      </c>
      <c r="AP97" s="134"/>
      <c r="AQ97" s="134"/>
      <c r="AR97" s="134"/>
      <c r="AS97" s="256">
        <f>AS96</f>
        <v>-4.9223630340593405E-2</v>
      </c>
      <c r="AT97" s="56">
        <v>69.900000000000006</v>
      </c>
      <c r="AU97" s="56">
        <v>100.8</v>
      </c>
      <c r="AV97" s="56">
        <v>119.7</v>
      </c>
      <c r="AW97" s="56">
        <v>101.2</v>
      </c>
      <c r="AX97" s="56">
        <v>94.4</v>
      </c>
      <c r="AY97" s="56">
        <v>108.7</v>
      </c>
      <c r="AZ97" s="56">
        <v>101.4</v>
      </c>
      <c r="BA97" s="58">
        <f t="shared" si="21"/>
        <v>99.44285714285715</v>
      </c>
      <c r="BB97" s="56">
        <f t="shared" si="26"/>
        <v>0.99060765618329327</v>
      </c>
      <c r="BC97" s="56"/>
      <c r="BD97" s="56"/>
      <c r="BE97" s="56"/>
      <c r="BF97" s="197">
        <f>BF96</f>
        <v>-2.1652118416488952E-2</v>
      </c>
      <c r="BG97" s="46"/>
      <c r="BH97" s="46"/>
      <c r="BI97" s="46"/>
      <c r="BJ97" s="46"/>
    </row>
    <row r="98" spans="2:62" x14ac:dyDescent="0.25">
      <c r="B98" s="138" t="s">
        <v>9999</v>
      </c>
      <c r="C98" s="91">
        <v>118.4</v>
      </c>
      <c r="D98" s="91">
        <v>99.3</v>
      </c>
      <c r="E98" s="90">
        <f t="shared" si="16"/>
        <v>108.85</v>
      </c>
      <c r="F98" s="91">
        <f t="shared" si="22"/>
        <v>0.97930724246513712</v>
      </c>
      <c r="G98" s="149"/>
      <c r="H98" s="149"/>
      <c r="I98" s="149"/>
      <c r="J98" s="149">
        <f>J96</f>
        <v>1.6486519888478934E-3</v>
      </c>
      <c r="K98" s="48">
        <v>102.1</v>
      </c>
      <c r="L98" s="48">
        <v>87.8</v>
      </c>
      <c r="M98" s="48">
        <v>88</v>
      </c>
      <c r="N98" s="50">
        <f t="shared" si="17"/>
        <v>92.633333333333326</v>
      </c>
      <c r="O98" s="48">
        <f t="shared" si="23"/>
        <v>0.99677187948350054</v>
      </c>
      <c r="P98" s="179"/>
      <c r="Q98" s="179"/>
      <c r="R98" s="179"/>
      <c r="S98" s="179">
        <f>S96</f>
        <v>-5.6157353682472211E-3</v>
      </c>
      <c r="T98" s="71">
        <v>103.5</v>
      </c>
      <c r="U98" s="71">
        <f t="shared" si="18"/>
        <v>1</v>
      </c>
      <c r="V98" s="71"/>
      <c r="W98" s="71"/>
      <c r="X98" s="71"/>
      <c r="Y98" s="241">
        <f>Y96</f>
        <v>2.9371109843199461E-2</v>
      </c>
      <c r="Z98" s="61">
        <v>0</v>
      </c>
      <c r="AA98" s="61">
        <v>100</v>
      </c>
      <c r="AB98" s="61">
        <f t="shared" si="19"/>
        <v>100</v>
      </c>
      <c r="AC98" s="61">
        <f t="shared" si="24"/>
        <v>1</v>
      </c>
      <c r="AD98" s="61"/>
      <c r="AE98" s="61"/>
      <c r="AF98" s="61"/>
      <c r="AG98" s="231">
        <f>AG96</f>
        <v>0</v>
      </c>
      <c r="AH98" s="66">
        <v>86.8</v>
      </c>
      <c r="AI98" s="66">
        <f t="shared" si="27"/>
        <v>0.97747747747747749</v>
      </c>
      <c r="AJ98" s="66"/>
      <c r="AK98" s="66"/>
      <c r="AL98" s="66"/>
      <c r="AM98" s="221">
        <f>AM96</f>
        <v>1.8729204163714375E-3</v>
      </c>
      <c r="AN98" s="134">
        <v>102.6</v>
      </c>
      <c r="AO98" s="134">
        <f t="shared" si="20"/>
        <v>0.99322362052274926</v>
      </c>
      <c r="AP98" s="134"/>
      <c r="AQ98" s="134"/>
      <c r="AR98" s="134"/>
      <c r="AS98" s="256">
        <f>AS96</f>
        <v>-4.9223630340593405E-2</v>
      </c>
      <c r="AT98" s="56">
        <v>69.400000000000006</v>
      </c>
      <c r="AU98" s="56">
        <v>99.7</v>
      </c>
      <c r="AV98" s="56">
        <v>118.7</v>
      </c>
      <c r="AW98" s="56">
        <v>99.5</v>
      </c>
      <c r="AX98" s="56">
        <v>94.5</v>
      </c>
      <c r="AY98" s="56">
        <v>109.4</v>
      </c>
      <c r="AZ98" s="56">
        <v>101.5</v>
      </c>
      <c r="BA98" s="58">
        <f t="shared" si="21"/>
        <v>98.95714285714287</v>
      </c>
      <c r="BB98" s="56">
        <f t="shared" si="26"/>
        <v>0.99511564430397936</v>
      </c>
      <c r="BC98" s="56"/>
      <c r="BD98" s="56"/>
      <c r="BE98" s="56"/>
      <c r="BF98" s="197">
        <f>BF96</f>
        <v>-2.1652118416488952E-2</v>
      </c>
      <c r="BG98" s="46"/>
      <c r="BH98" s="46"/>
      <c r="BI98" s="46"/>
      <c r="BJ98" s="46"/>
    </row>
    <row r="99" spans="2:62" x14ac:dyDescent="0.25">
      <c r="B99" s="138" t="s">
        <v>10000</v>
      </c>
      <c r="C99" s="91">
        <v>118.4</v>
      </c>
      <c r="D99" s="91">
        <v>98.8</v>
      </c>
      <c r="E99" s="90">
        <f t="shared" si="16"/>
        <v>108.6</v>
      </c>
      <c r="F99" s="91">
        <f t="shared" si="22"/>
        <v>0.99770326136885623</v>
      </c>
      <c r="G99" s="149"/>
      <c r="H99" s="149"/>
      <c r="I99" s="149"/>
      <c r="J99" s="149">
        <f>J96</f>
        <v>1.6486519888478934E-3</v>
      </c>
      <c r="K99" s="48">
        <v>102.9</v>
      </c>
      <c r="L99" s="48">
        <v>88.1</v>
      </c>
      <c r="M99" s="48">
        <v>87.6</v>
      </c>
      <c r="N99" s="50">
        <f t="shared" si="17"/>
        <v>92.866666666666674</v>
      </c>
      <c r="O99" s="48">
        <f t="shared" si="23"/>
        <v>1.0025188916876575</v>
      </c>
      <c r="P99" s="179"/>
      <c r="Q99" s="179"/>
      <c r="R99" s="179"/>
      <c r="S99" s="179">
        <f>S96</f>
        <v>-5.6157353682472211E-3</v>
      </c>
      <c r="T99" s="71">
        <v>103.5</v>
      </c>
      <c r="U99" s="71">
        <f t="shared" si="18"/>
        <v>1</v>
      </c>
      <c r="V99" s="71"/>
      <c r="W99" s="71"/>
      <c r="X99" s="71"/>
      <c r="Y99" s="241">
        <f>Y96</f>
        <v>2.9371109843199461E-2</v>
      </c>
      <c r="Z99" s="61">
        <v>0</v>
      </c>
      <c r="AA99" s="61">
        <v>100</v>
      </c>
      <c r="AB99" s="61">
        <f t="shared" si="19"/>
        <v>100</v>
      </c>
      <c r="AC99" s="61">
        <f t="shared" si="24"/>
        <v>1</v>
      </c>
      <c r="AD99" s="61"/>
      <c r="AE99" s="61"/>
      <c r="AF99" s="61"/>
      <c r="AG99" s="231">
        <f>AG96</f>
        <v>0</v>
      </c>
      <c r="AH99" s="66">
        <v>86.2</v>
      </c>
      <c r="AI99" s="66">
        <f t="shared" si="27"/>
        <v>0.99308755760368672</v>
      </c>
      <c r="AJ99" s="66"/>
      <c r="AK99" s="66"/>
      <c r="AL99" s="66"/>
      <c r="AM99" s="221">
        <f>AM96</f>
        <v>1.8729204163714375E-3</v>
      </c>
      <c r="AN99" s="134">
        <v>103.1</v>
      </c>
      <c r="AO99" s="134">
        <f t="shared" si="20"/>
        <v>1.0048732943469785</v>
      </c>
      <c r="AP99" s="134"/>
      <c r="AQ99" s="134"/>
      <c r="AR99" s="134"/>
      <c r="AS99" s="256">
        <f>AS96</f>
        <v>-4.9223630340593405E-2</v>
      </c>
      <c r="AT99" s="56">
        <v>68.400000000000006</v>
      </c>
      <c r="AU99" s="56">
        <v>98.9</v>
      </c>
      <c r="AV99" s="56">
        <v>117.6</v>
      </c>
      <c r="AW99" s="56">
        <v>98.8</v>
      </c>
      <c r="AX99" s="56">
        <v>94.5</v>
      </c>
      <c r="AY99" s="56">
        <v>114.9</v>
      </c>
      <c r="AZ99" s="56">
        <v>101.6</v>
      </c>
      <c r="BA99" s="58">
        <f t="shared" si="21"/>
        <v>99.242857142857147</v>
      </c>
      <c r="BB99" s="56">
        <f t="shared" si="26"/>
        <v>1.0028872527789807</v>
      </c>
      <c r="BC99" s="56"/>
      <c r="BD99" s="56"/>
      <c r="BE99" s="56"/>
      <c r="BF99" s="197">
        <f>BF96</f>
        <v>-2.1652118416488952E-2</v>
      </c>
      <c r="BG99" s="46"/>
      <c r="BH99" s="46"/>
      <c r="BI99" s="46"/>
      <c r="BJ99" s="46"/>
    </row>
    <row r="100" spans="2:62" x14ac:dyDescent="0.25">
      <c r="B100" s="138" t="s">
        <v>10001</v>
      </c>
      <c r="C100" s="91">
        <v>121.3</v>
      </c>
      <c r="D100" s="91">
        <v>100</v>
      </c>
      <c r="E100" s="90">
        <f t="shared" si="16"/>
        <v>110.65</v>
      </c>
      <c r="F100" s="91">
        <f t="shared" si="22"/>
        <v>1.0188766114180481</v>
      </c>
      <c r="G100" s="149"/>
      <c r="H100" s="149"/>
      <c r="I100" s="149"/>
      <c r="J100" s="149">
        <f>J96</f>
        <v>1.6486519888478934E-3</v>
      </c>
      <c r="K100" s="48">
        <v>104.1</v>
      </c>
      <c r="L100" s="48">
        <v>88.7</v>
      </c>
      <c r="M100" s="48">
        <v>88.9</v>
      </c>
      <c r="N100" s="50">
        <f t="shared" si="17"/>
        <v>93.90000000000002</v>
      </c>
      <c r="O100" s="48">
        <f t="shared" si="23"/>
        <v>1.0111270638908831</v>
      </c>
      <c r="P100" s="179"/>
      <c r="Q100" s="179"/>
      <c r="R100" s="179"/>
      <c r="S100" s="179">
        <f>S96</f>
        <v>-5.6157353682472211E-3</v>
      </c>
      <c r="T100" s="71">
        <v>104</v>
      </c>
      <c r="U100" s="71">
        <f t="shared" si="18"/>
        <v>1.0048309178743962</v>
      </c>
      <c r="V100" s="71"/>
      <c r="W100" s="71"/>
      <c r="X100" s="71"/>
      <c r="Y100" s="241">
        <f>Y96</f>
        <v>2.9371109843199461E-2</v>
      </c>
      <c r="Z100" s="61">
        <v>0</v>
      </c>
      <c r="AA100" s="61">
        <v>100</v>
      </c>
      <c r="AB100" s="61">
        <f t="shared" si="19"/>
        <v>100</v>
      </c>
      <c r="AC100" s="61">
        <f t="shared" si="24"/>
        <v>1</v>
      </c>
      <c r="AD100" s="61"/>
      <c r="AE100" s="61"/>
      <c r="AF100" s="61"/>
      <c r="AG100" s="231">
        <f>AG96</f>
        <v>0</v>
      </c>
      <c r="AH100" s="66">
        <v>86.5</v>
      </c>
      <c r="AI100" s="66">
        <f t="shared" si="27"/>
        <v>1.0034802784222738</v>
      </c>
      <c r="AJ100" s="66"/>
      <c r="AK100" s="66"/>
      <c r="AL100" s="66"/>
      <c r="AM100" s="221">
        <f>AM96</f>
        <v>1.8729204163714375E-3</v>
      </c>
      <c r="AN100" s="134">
        <v>102.9</v>
      </c>
      <c r="AO100" s="134">
        <f t="shared" si="20"/>
        <v>0.9980601357904948</v>
      </c>
      <c r="AP100" s="134"/>
      <c r="AQ100" s="134"/>
      <c r="AR100" s="134"/>
      <c r="AS100" s="256">
        <f>AS96</f>
        <v>-4.9223630340593405E-2</v>
      </c>
      <c r="AT100" s="56">
        <v>69</v>
      </c>
      <c r="AU100" s="56">
        <v>97.2</v>
      </c>
      <c r="AV100" s="56">
        <v>117.1</v>
      </c>
      <c r="AW100" s="56">
        <v>99.9</v>
      </c>
      <c r="AX100" s="56">
        <v>94.7</v>
      </c>
      <c r="AY100" s="56">
        <v>114.8</v>
      </c>
      <c r="AZ100" s="56">
        <v>101.6</v>
      </c>
      <c r="BA100" s="58">
        <f t="shared" si="21"/>
        <v>99.185714285714283</v>
      </c>
      <c r="BB100" s="56">
        <f t="shared" si="26"/>
        <v>0.99942421189002439</v>
      </c>
      <c r="BC100" s="56"/>
      <c r="BD100" s="56"/>
      <c r="BE100" s="56"/>
      <c r="BF100" s="197">
        <f>BF96</f>
        <v>-2.1652118416488952E-2</v>
      </c>
      <c r="BG100" s="46"/>
      <c r="BH100" s="46"/>
      <c r="BI100" s="46"/>
      <c r="BJ100" s="46"/>
    </row>
    <row r="101" spans="2:62" x14ac:dyDescent="0.25">
      <c r="B101" s="138" t="s">
        <v>10002</v>
      </c>
      <c r="C101" s="91">
        <v>121.4</v>
      </c>
      <c r="D101" s="91">
        <v>100.5</v>
      </c>
      <c r="E101" s="90">
        <f t="shared" si="16"/>
        <v>110.95</v>
      </c>
      <c r="F101" s="91">
        <f t="shared" si="22"/>
        <v>1.0027112516945322</v>
      </c>
      <c r="G101" s="149"/>
      <c r="H101" s="149"/>
      <c r="I101" s="149"/>
      <c r="J101" s="149">
        <f>J96</f>
        <v>1.6486519888478934E-3</v>
      </c>
      <c r="K101" s="48">
        <v>101.7</v>
      </c>
      <c r="L101" s="48">
        <v>89.5</v>
      </c>
      <c r="M101" s="48">
        <v>89.7</v>
      </c>
      <c r="N101" s="50">
        <f t="shared" si="17"/>
        <v>93.633333333333326</v>
      </c>
      <c r="O101" s="48">
        <f t="shared" si="23"/>
        <v>0.99716009939652084</v>
      </c>
      <c r="P101" s="179"/>
      <c r="Q101" s="179"/>
      <c r="R101" s="179"/>
      <c r="S101" s="179">
        <f>S96</f>
        <v>-5.6157353682472211E-3</v>
      </c>
      <c r="T101" s="71">
        <v>104</v>
      </c>
      <c r="U101" s="71">
        <f t="shared" si="18"/>
        <v>1</v>
      </c>
      <c r="V101" s="71"/>
      <c r="W101" s="71"/>
      <c r="X101" s="71"/>
      <c r="Y101" s="241">
        <f>Y96</f>
        <v>2.9371109843199461E-2</v>
      </c>
      <c r="Z101" s="61">
        <v>0</v>
      </c>
      <c r="AA101" s="61">
        <v>100</v>
      </c>
      <c r="AB101" s="61">
        <f t="shared" si="19"/>
        <v>100</v>
      </c>
      <c r="AC101" s="61">
        <f t="shared" si="24"/>
        <v>1</v>
      </c>
      <c r="AD101" s="61"/>
      <c r="AE101" s="61"/>
      <c r="AF101" s="61"/>
      <c r="AG101" s="231">
        <f>AG96</f>
        <v>0</v>
      </c>
      <c r="AH101" s="66">
        <v>87.1</v>
      </c>
      <c r="AI101" s="66">
        <f t="shared" si="27"/>
        <v>1.006936416184971</v>
      </c>
      <c r="AJ101" s="66"/>
      <c r="AK101" s="66"/>
      <c r="AL101" s="66"/>
      <c r="AM101" s="221">
        <f>AM96</f>
        <v>1.8729204163714375E-3</v>
      </c>
      <c r="AN101" s="134">
        <v>103.1</v>
      </c>
      <c r="AO101" s="134">
        <f t="shared" si="20"/>
        <v>1.0019436345966957</v>
      </c>
      <c r="AP101" s="134"/>
      <c r="AQ101" s="134"/>
      <c r="AR101" s="134"/>
      <c r="AS101" s="256">
        <f>AS96</f>
        <v>-4.9223630340593405E-2</v>
      </c>
      <c r="AT101" s="56">
        <v>72.099999999999994</v>
      </c>
      <c r="AU101" s="56">
        <v>95.4</v>
      </c>
      <c r="AV101" s="56">
        <v>116.4</v>
      </c>
      <c r="AW101" s="56">
        <v>99.2</v>
      </c>
      <c r="AX101" s="56">
        <v>94.5</v>
      </c>
      <c r="AY101" s="56">
        <v>115</v>
      </c>
      <c r="AZ101" s="56">
        <v>102.1</v>
      </c>
      <c r="BA101" s="58">
        <f t="shared" si="21"/>
        <v>99.242857142857133</v>
      </c>
      <c r="BB101" s="56">
        <f t="shared" si="26"/>
        <v>1.0005761198329253</v>
      </c>
      <c r="BC101" s="56"/>
      <c r="BD101" s="56"/>
      <c r="BE101" s="56"/>
      <c r="BF101" s="197">
        <f>BF96</f>
        <v>-2.1652118416488952E-2</v>
      </c>
      <c r="BG101" s="46"/>
      <c r="BH101" s="46"/>
      <c r="BI101" s="46"/>
      <c r="BJ101" s="46"/>
    </row>
    <row r="102" spans="2:62" x14ac:dyDescent="0.25">
      <c r="B102" s="138" t="s">
        <v>10003</v>
      </c>
      <c r="C102" s="91">
        <v>121.4</v>
      </c>
      <c r="D102" s="91">
        <v>100.6</v>
      </c>
      <c r="E102" s="90">
        <f t="shared" si="16"/>
        <v>111</v>
      </c>
      <c r="F102" s="91">
        <f t="shared" si="22"/>
        <v>1.0004506534474988</v>
      </c>
      <c r="G102" s="149"/>
      <c r="H102" s="149"/>
      <c r="I102" s="149"/>
      <c r="J102" s="149">
        <f>J96</f>
        <v>1.6486519888478934E-3</v>
      </c>
      <c r="K102" s="48">
        <v>101.4</v>
      </c>
      <c r="L102" s="48">
        <v>88.7</v>
      </c>
      <c r="M102" s="48">
        <v>89.8</v>
      </c>
      <c r="N102" s="50">
        <f t="shared" si="17"/>
        <v>93.300000000000011</v>
      </c>
      <c r="O102" s="48">
        <f t="shared" si="23"/>
        <v>0.99644001423994322</v>
      </c>
      <c r="P102" s="179"/>
      <c r="Q102" s="179"/>
      <c r="R102" s="179"/>
      <c r="S102" s="179">
        <f>S96</f>
        <v>-5.6157353682472211E-3</v>
      </c>
      <c r="T102" s="71">
        <v>99.3</v>
      </c>
      <c r="U102" s="71">
        <f t="shared" si="18"/>
        <v>0.95480769230769225</v>
      </c>
      <c r="V102" s="71"/>
      <c r="W102" s="71"/>
      <c r="X102" s="71"/>
      <c r="Y102" s="241">
        <f>Y96</f>
        <v>2.9371109843199461E-2</v>
      </c>
      <c r="Z102" s="61">
        <v>0</v>
      </c>
      <c r="AA102" s="61">
        <v>100</v>
      </c>
      <c r="AB102" s="61">
        <f t="shared" si="19"/>
        <v>100</v>
      </c>
      <c r="AC102" s="61">
        <f t="shared" si="24"/>
        <v>1</v>
      </c>
      <c r="AD102" s="61"/>
      <c r="AE102" s="61"/>
      <c r="AF102" s="61"/>
      <c r="AG102" s="231">
        <f>AG96</f>
        <v>0</v>
      </c>
      <c r="AH102" s="66">
        <v>87.4</v>
      </c>
      <c r="AI102" s="66">
        <f t="shared" si="27"/>
        <v>1.0034443168771527</v>
      </c>
      <c r="AJ102" s="66"/>
      <c r="AK102" s="66"/>
      <c r="AL102" s="66"/>
      <c r="AM102" s="221">
        <f>AM96</f>
        <v>1.8729204163714375E-3</v>
      </c>
      <c r="AN102" s="134">
        <v>104.7</v>
      </c>
      <c r="AO102" s="134">
        <f t="shared" si="20"/>
        <v>1.0155189136760427</v>
      </c>
      <c r="AP102" s="134"/>
      <c r="AQ102" s="134"/>
      <c r="AR102" s="134"/>
      <c r="AS102" s="256">
        <f>AS96</f>
        <v>-4.9223630340593405E-2</v>
      </c>
      <c r="AT102" s="56">
        <v>75.8</v>
      </c>
      <c r="AU102" s="56">
        <v>95</v>
      </c>
      <c r="AV102" s="56">
        <v>117.3</v>
      </c>
      <c r="AW102" s="56">
        <v>99.3</v>
      </c>
      <c r="AX102" s="56">
        <v>94</v>
      </c>
      <c r="AY102" s="56">
        <v>114</v>
      </c>
      <c r="AZ102" s="56">
        <v>101.5</v>
      </c>
      <c r="BA102" s="58">
        <f t="shared" si="21"/>
        <v>99.557142857142864</v>
      </c>
      <c r="BB102" s="56">
        <f t="shared" si="26"/>
        <v>1.0031668346048657</v>
      </c>
      <c r="BC102" s="56"/>
      <c r="BD102" s="56"/>
      <c r="BE102" s="56"/>
      <c r="BF102" s="197">
        <f>BF96</f>
        <v>-2.1652118416488952E-2</v>
      </c>
      <c r="BG102" s="46"/>
      <c r="BH102" s="46"/>
      <c r="BI102" s="46"/>
      <c r="BJ102" s="46"/>
    </row>
    <row r="103" spans="2:62" x14ac:dyDescent="0.25">
      <c r="B103" s="138" t="s">
        <v>10004</v>
      </c>
      <c r="C103" s="91">
        <v>121.4</v>
      </c>
      <c r="D103" s="91">
        <v>99.2</v>
      </c>
      <c r="E103" s="90">
        <f t="shared" si="16"/>
        <v>110.30000000000001</v>
      </c>
      <c r="F103" s="91">
        <f t="shared" si="22"/>
        <v>0.99369369369369376</v>
      </c>
      <c r="G103" s="149"/>
      <c r="H103" s="149"/>
      <c r="I103" s="149"/>
      <c r="J103" s="149">
        <f>J96</f>
        <v>1.6486519888478934E-3</v>
      </c>
      <c r="K103" s="48">
        <v>101.7</v>
      </c>
      <c r="L103" s="48">
        <v>87.7</v>
      </c>
      <c r="M103" s="48">
        <v>90.9</v>
      </c>
      <c r="N103" s="50">
        <f t="shared" si="17"/>
        <v>93.433333333333337</v>
      </c>
      <c r="O103" s="48">
        <f t="shared" si="23"/>
        <v>1.0014290818149338</v>
      </c>
      <c r="P103" s="179"/>
      <c r="Q103" s="179"/>
      <c r="R103" s="179"/>
      <c r="S103" s="179">
        <f>S96</f>
        <v>-5.6157353682472211E-3</v>
      </c>
      <c r="T103" s="71">
        <v>99.3</v>
      </c>
      <c r="U103" s="71">
        <f t="shared" si="18"/>
        <v>1</v>
      </c>
      <c r="V103" s="71"/>
      <c r="W103" s="71"/>
      <c r="X103" s="71"/>
      <c r="Y103" s="241">
        <f>Y96</f>
        <v>2.9371109843199461E-2</v>
      </c>
      <c r="Z103" s="61">
        <v>0</v>
      </c>
      <c r="AA103" s="61">
        <v>100</v>
      </c>
      <c r="AB103" s="61">
        <f t="shared" si="19"/>
        <v>100</v>
      </c>
      <c r="AC103" s="61">
        <f t="shared" si="24"/>
        <v>1</v>
      </c>
      <c r="AD103" s="61"/>
      <c r="AE103" s="61"/>
      <c r="AF103" s="61"/>
      <c r="AG103" s="231">
        <f>AG96</f>
        <v>0</v>
      </c>
      <c r="AH103" s="66">
        <v>86.5</v>
      </c>
      <c r="AI103" s="66">
        <f t="shared" si="27"/>
        <v>0.98970251716247137</v>
      </c>
      <c r="AJ103" s="66"/>
      <c r="AK103" s="66"/>
      <c r="AL103" s="66"/>
      <c r="AM103" s="221">
        <f>AM96</f>
        <v>1.8729204163714375E-3</v>
      </c>
      <c r="AN103" s="134">
        <v>104.2</v>
      </c>
      <c r="AO103" s="134">
        <f t="shared" si="20"/>
        <v>0.99522445081184341</v>
      </c>
      <c r="AP103" s="134"/>
      <c r="AQ103" s="134"/>
      <c r="AR103" s="134"/>
      <c r="AS103" s="256">
        <f>AS96</f>
        <v>-4.9223630340593405E-2</v>
      </c>
      <c r="AT103" s="56">
        <v>76.400000000000006</v>
      </c>
      <c r="AU103" s="56">
        <v>96.2</v>
      </c>
      <c r="AV103" s="56">
        <v>117.4</v>
      </c>
      <c r="AW103" s="56">
        <v>98.1</v>
      </c>
      <c r="AX103" s="56">
        <v>95.1</v>
      </c>
      <c r="AY103" s="56">
        <v>112.4</v>
      </c>
      <c r="AZ103" s="56">
        <v>102.5</v>
      </c>
      <c r="BA103" s="58">
        <f t="shared" si="21"/>
        <v>99.728571428571428</v>
      </c>
      <c r="BB103" s="56">
        <f t="shared" si="26"/>
        <v>1.001721911321567</v>
      </c>
      <c r="BC103" s="56"/>
      <c r="BD103" s="56"/>
      <c r="BE103" s="56"/>
      <c r="BF103" s="197">
        <f>BF96</f>
        <v>-2.1652118416488952E-2</v>
      </c>
      <c r="BG103" s="46"/>
      <c r="BH103" s="46"/>
      <c r="BI103" s="46"/>
      <c r="BJ103" s="46"/>
    </row>
    <row r="104" spans="2:62" x14ac:dyDescent="0.25">
      <c r="B104" s="138" t="s">
        <v>10005</v>
      </c>
      <c r="C104" s="91">
        <v>121.7</v>
      </c>
      <c r="D104" s="91">
        <v>99.6</v>
      </c>
      <c r="E104" s="90">
        <f t="shared" si="16"/>
        <v>110.65</v>
      </c>
      <c r="F104" s="91">
        <f t="shared" si="22"/>
        <v>1.0031731640979147</v>
      </c>
      <c r="G104" s="149"/>
      <c r="H104" s="149"/>
      <c r="I104" s="149"/>
      <c r="J104" s="149">
        <f>J96</f>
        <v>1.6486519888478934E-3</v>
      </c>
      <c r="K104" s="48">
        <v>101.7</v>
      </c>
      <c r="L104" s="48">
        <v>87.7</v>
      </c>
      <c r="M104" s="48">
        <v>92</v>
      </c>
      <c r="N104" s="50">
        <f t="shared" si="17"/>
        <v>93.8</v>
      </c>
      <c r="O104" s="48">
        <f t="shared" si="23"/>
        <v>1.0039243667499107</v>
      </c>
      <c r="P104" s="179"/>
      <c r="Q104" s="179"/>
      <c r="R104" s="179"/>
      <c r="S104" s="179">
        <f>S96</f>
        <v>-5.6157353682472211E-3</v>
      </c>
      <c r="T104" s="71">
        <v>99.1</v>
      </c>
      <c r="U104" s="71">
        <f t="shared" si="18"/>
        <v>0.99798590130916409</v>
      </c>
      <c r="V104" s="71"/>
      <c r="W104" s="71"/>
      <c r="X104" s="71"/>
      <c r="Y104" s="241">
        <f>Y96</f>
        <v>2.9371109843199461E-2</v>
      </c>
      <c r="Z104" s="61">
        <v>0</v>
      </c>
      <c r="AA104" s="61">
        <v>100</v>
      </c>
      <c r="AB104" s="61">
        <f t="shared" si="19"/>
        <v>100</v>
      </c>
      <c r="AC104" s="61">
        <f t="shared" si="24"/>
        <v>1</v>
      </c>
      <c r="AD104" s="61"/>
      <c r="AE104" s="61"/>
      <c r="AF104" s="61"/>
      <c r="AG104" s="231">
        <f>AG96</f>
        <v>0</v>
      </c>
      <c r="AH104" s="66">
        <v>86.5</v>
      </c>
      <c r="AI104" s="66">
        <f t="shared" si="27"/>
        <v>1</v>
      </c>
      <c r="AJ104" s="66"/>
      <c r="AK104" s="66"/>
      <c r="AL104" s="66"/>
      <c r="AM104" s="221">
        <f>AM96</f>
        <v>1.8729204163714375E-3</v>
      </c>
      <c r="AN104" s="134">
        <v>104.5</v>
      </c>
      <c r="AO104" s="134">
        <f t="shared" si="20"/>
        <v>1.0028790786948176</v>
      </c>
      <c r="AP104" s="134"/>
      <c r="AQ104" s="134"/>
      <c r="AR104" s="134"/>
      <c r="AS104" s="256">
        <f>AS96</f>
        <v>-4.9223630340593405E-2</v>
      </c>
      <c r="AT104" s="56">
        <v>76.5</v>
      </c>
      <c r="AU104" s="56">
        <v>98.3</v>
      </c>
      <c r="AV104" s="56">
        <v>116.6</v>
      </c>
      <c r="AW104" s="56">
        <v>100.8</v>
      </c>
      <c r="AX104" s="56">
        <v>94.5</v>
      </c>
      <c r="AY104" s="56">
        <v>112.5</v>
      </c>
      <c r="AZ104" s="56">
        <v>102.6</v>
      </c>
      <c r="BA104" s="58">
        <f t="shared" si="21"/>
        <v>100.25714285714287</v>
      </c>
      <c r="BB104" s="56">
        <f t="shared" si="26"/>
        <v>1.0053001002721673</v>
      </c>
      <c r="BC104" s="56"/>
      <c r="BD104" s="56"/>
      <c r="BE104" s="56"/>
      <c r="BF104" s="197">
        <f>BF96</f>
        <v>-2.1652118416488952E-2</v>
      </c>
      <c r="BG104" s="46"/>
      <c r="BH104" s="46"/>
      <c r="BI104" s="46"/>
      <c r="BJ104" s="46"/>
    </row>
    <row r="105" spans="2:62" x14ac:dyDescent="0.25">
      <c r="B105" s="138" t="s">
        <v>10006</v>
      </c>
      <c r="C105" s="91">
        <v>121.2</v>
      </c>
      <c r="D105" s="91">
        <v>101</v>
      </c>
      <c r="E105" s="90">
        <f t="shared" si="16"/>
        <v>111.1</v>
      </c>
      <c r="F105" s="91">
        <f t="shared" si="22"/>
        <v>1.0040668775417985</v>
      </c>
      <c r="G105" s="149"/>
      <c r="H105" s="149"/>
      <c r="I105" s="149"/>
      <c r="J105" s="149">
        <f>J96</f>
        <v>1.6486519888478934E-3</v>
      </c>
      <c r="K105" s="48">
        <v>103</v>
      </c>
      <c r="L105" s="48">
        <v>88.2</v>
      </c>
      <c r="M105" s="48">
        <v>92</v>
      </c>
      <c r="N105" s="50">
        <f t="shared" si="17"/>
        <v>94.399999999999991</v>
      </c>
      <c r="O105" s="48">
        <f t="shared" si="23"/>
        <v>1.0063965884861408</v>
      </c>
      <c r="P105" s="179"/>
      <c r="Q105" s="179"/>
      <c r="R105" s="179"/>
      <c r="S105" s="179">
        <f>S96</f>
        <v>-5.6157353682472211E-3</v>
      </c>
      <c r="T105" s="71">
        <v>100.2</v>
      </c>
      <c r="U105" s="71">
        <f t="shared" si="18"/>
        <v>1.0110998990918265</v>
      </c>
      <c r="V105" s="71"/>
      <c r="W105" s="71"/>
      <c r="X105" s="71"/>
      <c r="Y105" s="241">
        <f>Y96</f>
        <v>2.9371109843199461E-2</v>
      </c>
      <c r="Z105" s="61">
        <v>0</v>
      </c>
      <c r="AA105" s="61">
        <v>100</v>
      </c>
      <c r="AB105" s="61">
        <f t="shared" si="19"/>
        <v>100</v>
      </c>
      <c r="AC105" s="61">
        <f t="shared" si="24"/>
        <v>1</v>
      </c>
      <c r="AD105" s="61"/>
      <c r="AE105" s="61"/>
      <c r="AF105" s="61"/>
      <c r="AG105" s="231">
        <f>AG96</f>
        <v>0</v>
      </c>
      <c r="AH105" s="66">
        <v>86.7</v>
      </c>
      <c r="AI105" s="66">
        <f t="shared" si="27"/>
        <v>1.0023121387283238</v>
      </c>
      <c r="AJ105" s="66"/>
      <c r="AK105" s="66"/>
      <c r="AL105" s="66"/>
      <c r="AM105" s="221">
        <f>AM96</f>
        <v>1.8729204163714375E-3</v>
      </c>
      <c r="AN105" s="134">
        <v>105.1</v>
      </c>
      <c r="AO105" s="134">
        <f t="shared" si="20"/>
        <v>1.0057416267942583</v>
      </c>
      <c r="AP105" s="134"/>
      <c r="AQ105" s="134"/>
      <c r="AR105" s="134"/>
      <c r="AS105" s="256">
        <f>AS96</f>
        <v>-4.9223630340593405E-2</v>
      </c>
      <c r="AT105" s="56">
        <v>75.5</v>
      </c>
      <c r="AU105" s="56">
        <v>98</v>
      </c>
      <c r="AV105" s="56">
        <v>117.5</v>
      </c>
      <c r="AW105" s="56">
        <v>99.9</v>
      </c>
      <c r="AX105" s="56">
        <v>93.8</v>
      </c>
      <c r="AY105" s="56">
        <v>112.7</v>
      </c>
      <c r="AZ105" s="56">
        <v>102.9</v>
      </c>
      <c r="BA105" s="58">
        <f t="shared" si="21"/>
        <v>100.04285714285713</v>
      </c>
      <c r="BB105" s="56">
        <f t="shared" si="26"/>
        <v>0.99786263892846938</v>
      </c>
      <c r="BC105" s="56"/>
      <c r="BD105" s="56"/>
      <c r="BE105" s="56"/>
      <c r="BF105" s="197">
        <f>BF96</f>
        <v>-2.1652118416488952E-2</v>
      </c>
      <c r="BG105" s="46"/>
      <c r="BH105" s="46"/>
      <c r="BI105" s="46"/>
      <c r="BJ105" s="46"/>
    </row>
    <row r="106" spans="2:62" x14ac:dyDescent="0.25">
      <c r="B106" s="138" t="s">
        <v>10007</v>
      </c>
      <c r="C106" s="91">
        <v>121.2</v>
      </c>
      <c r="D106" s="91">
        <v>98.4</v>
      </c>
      <c r="E106" s="90">
        <f t="shared" si="16"/>
        <v>109.80000000000001</v>
      </c>
      <c r="F106" s="91">
        <f t="shared" si="22"/>
        <v>0.98829882988298845</v>
      </c>
      <c r="G106" s="149"/>
      <c r="H106" s="149"/>
      <c r="I106" s="149"/>
      <c r="J106" s="149">
        <f>J96</f>
        <v>1.6486519888478934E-3</v>
      </c>
      <c r="K106" s="48">
        <v>104.2</v>
      </c>
      <c r="L106" s="48">
        <v>87.5</v>
      </c>
      <c r="M106" s="48">
        <v>91.9</v>
      </c>
      <c r="N106" s="50">
        <f t="shared" si="17"/>
        <v>94.533333333333346</v>
      </c>
      <c r="O106" s="48">
        <f t="shared" si="23"/>
        <v>1.0014124293785314</v>
      </c>
      <c r="P106" s="179"/>
      <c r="Q106" s="179"/>
      <c r="R106" s="179"/>
      <c r="S106" s="179">
        <f>S96</f>
        <v>-5.6157353682472211E-3</v>
      </c>
      <c r="T106" s="71">
        <v>99.8</v>
      </c>
      <c r="U106" s="71">
        <f t="shared" si="18"/>
        <v>0.99600798403193602</v>
      </c>
      <c r="V106" s="71"/>
      <c r="W106" s="71"/>
      <c r="X106" s="71"/>
      <c r="Y106" s="241">
        <f>Y96</f>
        <v>2.9371109843199461E-2</v>
      </c>
      <c r="Z106" s="61">
        <v>0</v>
      </c>
      <c r="AA106" s="61">
        <v>100</v>
      </c>
      <c r="AB106" s="61">
        <f t="shared" si="19"/>
        <v>100</v>
      </c>
      <c r="AC106" s="61">
        <f t="shared" si="24"/>
        <v>1</v>
      </c>
      <c r="AD106" s="61"/>
      <c r="AE106" s="61"/>
      <c r="AF106" s="61"/>
      <c r="AG106" s="231">
        <f>AG96</f>
        <v>0</v>
      </c>
      <c r="AH106" s="66">
        <v>86.4</v>
      </c>
      <c r="AI106" s="66">
        <f t="shared" si="27"/>
        <v>0.99653979238754331</v>
      </c>
      <c r="AJ106" s="66"/>
      <c r="AK106" s="66"/>
      <c r="AL106" s="66"/>
      <c r="AM106" s="221">
        <f>AM96</f>
        <v>1.8729204163714375E-3</v>
      </c>
      <c r="AN106" s="134">
        <v>105.5</v>
      </c>
      <c r="AO106" s="134">
        <f t="shared" si="20"/>
        <v>1.0038058991436727</v>
      </c>
      <c r="AP106" s="134"/>
      <c r="AQ106" s="134"/>
      <c r="AR106" s="134"/>
      <c r="AS106" s="256">
        <f>AS96</f>
        <v>-4.9223630340593405E-2</v>
      </c>
      <c r="AT106" s="56">
        <v>77.099999999999994</v>
      </c>
      <c r="AU106" s="56">
        <v>99.8</v>
      </c>
      <c r="AV106" s="56">
        <v>118.1</v>
      </c>
      <c r="AW106" s="56">
        <v>99.9</v>
      </c>
      <c r="AX106" s="56">
        <v>93.7</v>
      </c>
      <c r="AY106" s="56">
        <v>113.5</v>
      </c>
      <c r="AZ106" s="56">
        <v>101.1</v>
      </c>
      <c r="BA106" s="58">
        <f t="shared" si="21"/>
        <v>100.45714285714284</v>
      </c>
      <c r="BB106" s="56">
        <f t="shared" si="26"/>
        <v>1.0041410823932599</v>
      </c>
      <c r="BC106" s="56"/>
      <c r="BD106" s="56"/>
      <c r="BE106" s="56"/>
      <c r="BF106" s="197">
        <f>BF96</f>
        <v>-2.1652118416488952E-2</v>
      </c>
      <c r="BG106" s="46"/>
      <c r="BH106" s="46"/>
      <c r="BI106" s="46"/>
      <c r="BJ106" s="46"/>
    </row>
    <row r="107" spans="2:62" ht="13.8" thickBot="1" x14ac:dyDescent="0.3">
      <c r="B107" s="139" t="s">
        <v>10008</v>
      </c>
      <c r="C107" s="113">
        <v>120.2</v>
      </c>
      <c r="D107" s="113">
        <v>97.5</v>
      </c>
      <c r="E107" s="114">
        <f t="shared" si="16"/>
        <v>108.85</v>
      </c>
      <c r="F107" s="113">
        <f t="shared" si="22"/>
        <v>0.99134790528233141</v>
      </c>
      <c r="G107" s="150"/>
      <c r="H107" s="150"/>
      <c r="I107" s="150"/>
      <c r="J107" s="150">
        <f>J96</f>
        <v>1.6486519888478934E-3</v>
      </c>
      <c r="K107" s="75">
        <v>102.1</v>
      </c>
      <c r="L107" s="75">
        <v>87</v>
      </c>
      <c r="M107" s="75">
        <v>91.9</v>
      </c>
      <c r="N107" s="105">
        <f t="shared" si="17"/>
        <v>93.666666666666671</v>
      </c>
      <c r="O107" s="75">
        <f t="shared" si="23"/>
        <v>0.99083215796897028</v>
      </c>
      <c r="P107" s="177"/>
      <c r="Q107" s="177"/>
      <c r="R107" s="177"/>
      <c r="S107" s="177">
        <f>S96</f>
        <v>-5.6157353682472211E-3</v>
      </c>
      <c r="T107" s="119">
        <v>99.8</v>
      </c>
      <c r="U107" s="119">
        <f t="shared" si="18"/>
        <v>1</v>
      </c>
      <c r="V107" s="119"/>
      <c r="W107" s="119"/>
      <c r="X107" s="119"/>
      <c r="Y107" s="242">
        <f>Y96</f>
        <v>2.9371109843199461E-2</v>
      </c>
      <c r="Z107" s="124">
        <v>0</v>
      </c>
      <c r="AA107" s="124">
        <v>100</v>
      </c>
      <c r="AB107" s="124">
        <f t="shared" si="19"/>
        <v>100</v>
      </c>
      <c r="AC107" s="124">
        <f t="shared" si="24"/>
        <v>1</v>
      </c>
      <c r="AD107" s="124"/>
      <c r="AE107" s="124"/>
      <c r="AF107" s="124"/>
      <c r="AG107" s="232">
        <f>AG96</f>
        <v>0</v>
      </c>
      <c r="AH107" s="76">
        <v>85.9</v>
      </c>
      <c r="AI107" s="76">
        <f t="shared" si="27"/>
        <v>0.99421296296296291</v>
      </c>
      <c r="AJ107" s="76"/>
      <c r="AK107" s="76"/>
      <c r="AL107" s="76"/>
      <c r="AM107" s="222">
        <f>AM96</f>
        <v>1.8729204163714375E-3</v>
      </c>
      <c r="AN107" s="135">
        <v>104.7</v>
      </c>
      <c r="AO107" s="135">
        <f t="shared" si="20"/>
        <v>0.99241706161137444</v>
      </c>
      <c r="AP107" s="135"/>
      <c r="AQ107" s="135"/>
      <c r="AR107" s="135"/>
      <c r="AS107" s="257">
        <f>AS96</f>
        <v>-4.9223630340593405E-2</v>
      </c>
      <c r="AT107" s="128">
        <v>77.099999999999994</v>
      </c>
      <c r="AU107" s="128">
        <v>95.3</v>
      </c>
      <c r="AV107" s="128">
        <v>119.1</v>
      </c>
      <c r="AW107" s="128">
        <v>103.3</v>
      </c>
      <c r="AX107" s="128">
        <v>93.7</v>
      </c>
      <c r="AY107" s="128">
        <v>114.1</v>
      </c>
      <c r="AZ107" s="128">
        <v>102</v>
      </c>
      <c r="BA107" s="129">
        <f t="shared" si="21"/>
        <v>100.65714285714286</v>
      </c>
      <c r="BB107" s="128">
        <f t="shared" si="26"/>
        <v>1.0019908987485782</v>
      </c>
      <c r="BC107" s="128"/>
      <c r="BD107" s="128"/>
      <c r="BE107" s="128"/>
      <c r="BF107" s="198">
        <f>BF96</f>
        <v>-2.1652118416488952E-2</v>
      </c>
      <c r="BG107" s="46"/>
      <c r="BH107" s="46"/>
      <c r="BI107" s="46"/>
      <c r="BJ107" s="46"/>
    </row>
    <row r="108" spans="2:62" x14ac:dyDescent="0.25">
      <c r="B108" s="138" t="s">
        <v>10009</v>
      </c>
      <c r="C108" s="91">
        <v>121.3</v>
      </c>
      <c r="D108" s="91">
        <v>96.8</v>
      </c>
      <c r="E108" s="90">
        <f t="shared" si="16"/>
        <v>109.05</v>
      </c>
      <c r="F108" s="91">
        <f t="shared" si="22"/>
        <v>1.001837390904915</v>
      </c>
      <c r="G108" s="173">
        <f>E107/E95</f>
        <v>1.0046146746654361</v>
      </c>
      <c r="H108" s="149">
        <f>(E107/E83-1)/2+1</f>
        <v>1.002771362586605</v>
      </c>
      <c r="I108" s="149">
        <f>(E107/E71-1)/3+1</f>
        <v>1.0037157454714352</v>
      </c>
      <c r="J108" s="149">
        <f>AVERAGE(G108:I108)-1</f>
        <v>3.7005942411587611E-3</v>
      </c>
      <c r="K108" s="48">
        <v>110.8</v>
      </c>
      <c r="L108" s="48">
        <v>116.3</v>
      </c>
      <c r="M108" s="48">
        <v>87.4</v>
      </c>
      <c r="N108" s="50">
        <f t="shared" si="17"/>
        <v>104.83333333333333</v>
      </c>
      <c r="O108" s="48">
        <f t="shared" si="23"/>
        <v>1.1192170818505336</v>
      </c>
      <c r="P108" s="178">
        <f>N107/N95</f>
        <v>0.96134108792336637</v>
      </c>
      <c r="Q108" s="179">
        <f>(N107/N83-1)/2+1</f>
        <v>0.9729047458768092</v>
      </c>
      <c r="R108" s="179">
        <f>(N107/N71-1)/3+1</f>
        <v>0.98482789855072472</v>
      </c>
      <c r="S108" s="179">
        <f>AVERAGE(P108:R108)-1</f>
        <v>-2.6975422549699868E-2</v>
      </c>
      <c r="T108" s="71">
        <v>115.3</v>
      </c>
      <c r="U108" s="71">
        <f t="shared" si="18"/>
        <v>1.1553106212424851</v>
      </c>
      <c r="V108" s="71">
        <f>T107/T95</f>
        <v>0.92151431209602952</v>
      </c>
      <c r="W108" s="71">
        <f>(T107/T83-1)/2+1</f>
        <v>0.98259187620889743</v>
      </c>
      <c r="X108" s="71">
        <f>(T107/T71-1)/3+1</f>
        <v>0.98684632659608595</v>
      </c>
      <c r="Y108" s="241">
        <f>AVERAGE(V108:X108)-1</f>
        <v>-3.6349161699662402E-2</v>
      </c>
      <c r="Z108" s="61">
        <v>0</v>
      </c>
      <c r="AA108" s="61">
        <v>100</v>
      </c>
      <c r="AB108" s="61">
        <f t="shared" si="19"/>
        <v>100</v>
      </c>
      <c r="AC108" s="61">
        <f t="shared" si="24"/>
        <v>1</v>
      </c>
      <c r="AD108" s="61">
        <f>AB107/AB95</f>
        <v>1</v>
      </c>
      <c r="AE108" s="61">
        <f>(AB107/AB83-1)/2+1</f>
        <v>1</v>
      </c>
      <c r="AF108" s="61">
        <f>(AB107/AB71-1)/3+1</f>
        <v>1</v>
      </c>
      <c r="AG108" s="231">
        <f>AVERAGE(AD108:AF108)-1</f>
        <v>0</v>
      </c>
      <c r="AH108" s="66">
        <v>83.6</v>
      </c>
      <c r="AI108" s="66">
        <f t="shared" si="27"/>
        <v>0.97322467986030259</v>
      </c>
      <c r="AJ108" s="66">
        <f>AH107/AH95</f>
        <v>0.96516853932584279</v>
      </c>
      <c r="AK108" s="66">
        <f>(AH107/AH83-1)/2+1</f>
        <v>0.98973774230330669</v>
      </c>
      <c r="AL108" s="66">
        <f>(AH107/AH71-1)/3+1</f>
        <v>0.98695003728560771</v>
      </c>
      <c r="AM108" s="221">
        <f>AVERAGE(AJ108:AL108)-1</f>
        <v>-1.9381227028414272E-2</v>
      </c>
      <c r="AN108" s="134">
        <v>109.8</v>
      </c>
      <c r="AO108" s="134">
        <f t="shared" si="20"/>
        <v>1.0487106017191976</v>
      </c>
      <c r="AP108" s="134">
        <f>AN107/AN95</f>
        <v>1.0184824902723737</v>
      </c>
      <c r="AQ108" s="134">
        <f>(AN107/AN83-1)/2+1</f>
        <v>0.9703504043126685</v>
      </c>
      <c r="AR108" s="134">
        <f>(AN107/AN71-1)/3+1</f>
        <v>0.97799583705025273</v>
      </c>
      <c r="AS108" s="256">
        <f>AVERAGE(AP108:AR108)-1</f>
        <v>-1.1057089454901692E-2</v>
      </c>
      <c r="AT108" s="56">
        <v>60.8</v>
      </c>
      <c r="AU108" s="56">
        <v>90.5</v>
      </c>
      <c r="AV108" s="56">
        <v>129.1</v>
      </c>
      <c r="AW108" s="56">
        <v>105.1</v>
      </c>
      <c r="AX108" s="56">
        <v>57.2</v>
      </c>
      <c r="AY108" s="56">
        <v>123.5</v>
      </c>
      <c r="AZ108" s="56">
        <v>103.9</v>
      </c>
      <c r="BA108" s="58">
        <f t="shared" si="21"/>
        <v>95.728571428571428</v>
      </c>
      <c r="BB108" s="56">
        <f t="shared" si="26"/>
        <v>0.95103604882202664</v>
      </c>
      <c r="BC108" s="56">
        <f>BA107/BA95</f>
        <v>1.0227899550007258</v>
      </c>
      <c r="BD108" s="56">
        <f>(BA107/BA83-1)/2+1</f>
        <v>0.99752859765569823</v>
      </c>
      <c r="BE108" s="56">
        <f>(BA107/BA71-1)/3+1</f>
        <v>0.99505965697240861</v>
      </c>
      <c r="BF108" s="197">
        <f>AVERAGE(BC108:BE108)-1</f>
        <v>5.1260698762776169E-3</v>
      </c>
      <c r="BG108" s="46"/>
      <c r="BH108" s="46"/>
      <c r="BI108" s="46"/>
      <c r="BJ108" s="46"/>
    </row>
    <row r="109" spans="2:62" x14ac:dyDescent="0.25">
      <c r="B109" s="138" t="s">
        <v>10010</v>
      </c>
      <c r="C109" s="91">
        <v>127.9</v>
      </c>
      <c r="D109" s="91">
        <v>102.3</v>
      </c>
      <c r="E109" s="90">
        <f t="shared" si="16"/>
        <v>115.1</v>
      </c>
      <c r="F109" s="91">
        <f t="shared" si="22"/>
        <v>1.0554791380100872</v>
      </c>
      <c r="G109" s="149"/>
      <c r="H109" s="149"/>
      <c r="I109" s="149"/>
      <c r="J109" s="149">
        <f>J108</f>
        <v>3.7005942411587611E-3</v>
      </c>
      <c r="K109" s="48">
        <v>111</v>
      </c>
      <c r="L109" s="48">
        <v>120.6</v>
      </c>
      <c r="M109" s="48">
        <v>87.5</v>
      </c>
      <c r="N109" s="50">
        <f t="shared" si="17"/>
        <v>106.36666666666667</v>
      </c>
      <c r="O109" s="48">
        <f t="shared" si="23"/>
        <v>1.0146263910969795</v>
      </c>
      <c r="P109" s="179"/>
      <c r="Q109" s="179"/>
      <c r="R109" s="179"/>
      <c r="S109" s="179">
        <f>S108</f>
        <v>-2.6975422549699868E-2</v>
      </c>
      <c r="T109" s="71">
        <v>115.6</v>
      </c>
      <c r="U109" s="71">
        <f t="shared" ref="U109:U140" si="28">T109/T108</f>
        <v>1.002601908065915</v>
      </c>
      <c r="V109" s="71"/>
      <c r="W109" s="71"/>
      <c r="X109" s="71"/>
      <c r="Y109" s="241">
        <f>Y108</f>
        <v>-3.6349161699662402E-2</v>
      </c>
      <c r="Z109" s="61">
        <v>0</v>
      </c>
      <c r="AA109" s="61">
        <v>99.8</v>
      </c>
      <c r="AB109" s="61">
        <f t="shared" si="19"/>
        <v>99.8</v>
      </c>
      <c r="AC109" s="61">
        <f t="shared" si="24"/>
        <v>0.998</v>
      </c>
      <c r="AD109" s="61"/>
      <c r="AE109" s="61"/>
      <c r="AF109" s="61"/>
      <c r="AG109" s="231">
        <f>AG108</f>
        <v>0</v>
      </c>
      <c r="AH109" s="66">
        <v>87.1</v>
      </c>
      <c r="AI109" s="66">
        <f t="shared" si="27"/>
        <v>1.0418660287081341</v>
      </c>
      <c r="AJ109" s="66"/>
      <c r="AK109" s="66"/>
      <c r="AL109" s="66"/>
      <c r="AM109" s="221">
        <f>AM108</f>
        <v>-1.9381227028414272E-2</v>
      </c>
      <c r="AN109" s="134">
        <v>107.9</v>
      </c>
      <c r="AO109" s="134">
        <f t="shared" ref="AO109:AO140" si="29">AN109/AN108</f>
        <v>0.98269581056466315</v>
      </c>
      <c r="AP109" s="134"/>
      <c r="AQ109" s="134"/>
      <c r="AR109" s="134"/>
      <c r="AS109" s="256">
        <f>AS108</f>
        <v>-1.1057089454901692E-2</v>
      </c>
      <c r="AT109" s="56">
        <v>64</v>
      </c>
      <c r="AU109" s="56">
        <v>87.8</v>
      </c>
      <c r="AV109" s="56">
        <v>136.69999999999999</v>
      </c>
      <c r="AW109" s="56">
        <v>108.9</v>
      </c>
      <c r="AX109" s="56">
        <v>65.599999999999994</v>
      </c>
      <c r="AY109" s="56">
        <v>123.5</v>
      </c>
      <c r="AZ109" s="56">
        <v>109.3</v>
      </c>
      <c r="BA109" s="58">
        <f t="shared" si="21"/>
        <v>99.399999999999991</v>
      </c>
      <c r="BB109" s="56">
        <f t="shared" si="26"/>
        <v>1.0383524847037755</v>
      </c>
      <c r="BC109" s="56"/>
      <c r="BD109" s="56"/>
      <c r="BE109" s="56"/>
      <c r="BF109" s="197">
        <f>BF108</f>
        <v>5.1260698762776169E-3</v>
      </c>
      <c r="BG109" s="46"/>
      <c r="BH109" s="46"/>
      <c r="BI109" s="46"/>
      <c r="BJ109" s="46"/>
    </row>
    <row r="110" spans="2:62" x14ac:dyDescent="0.25">
      <c r="B110" s="138" t="s">
        <v>10011</v>
      </c>
      <c r="C110" s="91">
        <v>127.2</v>
      </c>
      <c r="D110" s="91">
        <v>96.3</v>
      </c>
      <c r="E110" s="90">
        <f t="shared" si="16"/>
        <v>111.75</v>
      </c>
      <c r="F110" s="91">
        <f t="shared" si="22"/>
        <v>0.97089487402258912</v>
      </c>
      <c r="G110" s="149"/>
      <c r="H110" s="149"/>
      <c r="I110" s="149"/>
      <c r="J110" s="149">
        <f>J108</f>
        <v>3.7005942411587611E-3</v>
      </c>
      <c r="K110" s="48">
        <v>109.5</v>
      </c>
      <c r="L110" s="48">
        <v>120.9</v>
      </c>
      <c r="M110" s="48">
        <v>88.7</v>
      </c>
      <c r="N110" s="50">
        <f t="shared" si="17"/>
        <v>106.36666666666667</v>
      </c>
      <c r="O110" s="48">
        <f t="shared" si="23"/>
        <v>1</v>
      </c>
      <c r="P110" s="179"/>
      <c r="Q110" s="179"/>
      <c r="R110" s="179"/>
      <c r="S110" s="179">
        <f>S108</f>
        <v>-2.6975422549699868E-2</v>
      </c>
      <c r="T110" s="71">
        <v>133.6</v>
      </c>
      <c r="U110" s="71">
        <f t="shared" si="28"/>
        <v>1.1557093425605536</v>
      </c>
      <c r="V110" s="71"/>
      <c r="W110" s="71"/>
      <c r="X110" s="71"/>
      <c r="Y110" s="241">
        <f>Y108</f>
        <v>-3.6349161699662402E-2</v>
      </c>
      <c r="Z110" s="61">
        <v>0</v>
      </c>
      <c r="AA110" s="61">
        <v>99.8</v>
      </c>
      <c r="AB110" s="61">
        <f t="shared" si="19"/>
        <v>99.8</v>
      </c>
      <c r="AC110" s="61">
        <f t="shared" si="24"/>
        <v>1</v>
      </c>
      <c r="AD110" s="61"/>
      <c r="AE110" s="61"/>
      <c r="AF110" s="61"/>
      <c r="AG110" s="231">
        <f>AG108</f>
        <v>0</v>
      </c>
      <c r="AH110" s="66">
        <v>86.9</v>
      </c>
      <c r="AI110" s="66">
        <f t="shared" ref="AI110:AI125" si="30">AH110/AH109</f>
        <v>0.99770378874856502</v>
      </c>
      <c r="AJ110" s="66"/>
      <c r="AK110" s="66"/>
      <c r="AL110" s="66"/>
      <c r="AM110" s="221">
        <f>AM108</f>
        <v>-1.9381227028414272E-2</v>
      </c>
      <c r="AN110" s="134">
        <v>108.1</v>
      </c>
      <c r="AO110" s="134">
        <f t="shared" si="29"/>
        <v>1.0018535681186282</v>
      </c>
      <c r="AP110" s="134"/>
      <c r="AQ110" s="134"/>
      <c r="AR110" s="134"/>
      <c r="AS110" s="256">
        <f>AS108</f>
        <v>-1.1057089454901692E-2</v>
      </c>
      <c r="AT110" s="56">
        <v>66.3</v>
      </c>
      <c r="AU110" s="56">
        <v>89.4</v>
      </c>
      <c r="AV110" s="56">
        <v>136.9</v>
      </c>
      <c r="AW110" s="56">
        <v>106.1</v>
      </c>
      <c r="AX110" s="56">
        <v>67.599999999999994</v>
      </c>
      <c r="AY110" s="56">
        <v>124.6</v>
      </c>
      <c r="AZ110" s="56">
        <v>103.8</v>
      </c>
      <c r="BA110" s="58">
        <f t="shared" si="21"/>
        <v>99.242857142857147</v>
      </c>
      <c r="BB110" s="56">
        <f t="shared" si="26"/>
        <v>0.99841908594423701</v>
      </c>
      <c r="BC110" s="56"/>
      <c r="BD110" s="56"/>
      <c r="BE110" s="56"/>
      <c r="BF110" s="197">
        <f>BF108</f>
        <v>5.1260698762776169E-3</v>
      </c>
      <c r="BG110" s="46"/>
      <c r="BH110" s="46"/>
      <c r="BI110" s="46"/>
      <c r="BJ110" s="46"/>
    </row>
    <row r="111" spans="2:62" x14ac:dyDescent="0.25">
      <c r="B111" s="138" t="s">
        <v>10012</v>
      </c>
      <c r="C111" s="91">
        <v>125.4</v>
      </c>
      <c r="D111" s="91">
        <v>95.7</v>
      </c>
      <c r="E111" s="90">
        <f t="shared" si="16"/>
        <v>110.55000000000001</v>
      </c>
      <c r="F111" s="91">
        <f t="shared" si="22"/>
        <v>0.98926174496644304</v>
      </c>
      <c r="G111" s="149"/>
      <c r="H111" s="149"/>
      <c r="I111" s="149"/>
      <c r="J111" s="149">
        <f>J108</f>
        <v>3.7005942411587611E-3</v>
      </c>
      <c r="K111" s="48">
        <v>112.1</v>
      </c>
      <c r="L111" s="48">
        <v>118.7</v>
      </c>
      <c r="M111" s="48">
        <v>88.3</v>
      </c>
      <c r="N111" s="50">
        <f t="shared" si="17"/>
        <v>106.36666666666667</v>
      </c>
      <c r="O111" s="48">
        <f t="shared" si="23"/>
        <v>1</v>
      </c>
      <c r="P111" s="179"/>
      <c r="Q111" s="179"/>
      <c r="R111" s="179"/>
      <c r="S111" s="179">
        <f>S108</f>
        <v>-2.6975422549699868E-2</v>
      </c>
      <c r="T111" s="71">
        <v>133.6</v>
      </c>
      <c r="U111" s="71">
        <f t="shared" si="28"/>
        <v>1</v>
      </c>
      <c r="V111" s="71"/>
      <c r="W111" s="71"/>
      <c r="X111" s="71"/>
      <c r="Y111" s="241">
        <f>Y108</f>
        <v>-3.6349161699662402E-2</v>
      </c>
      <c r="Z111" s="61">
        <v>0</v>
      </c>
      <c r="AA111" s="61">
        <v>99.8</v>
      </c>
      <c r="AB111" s="61">
        <f t="shared" si="19"/>
        <v>99.8</v>
      </c>
      <c r="AC111" s="61">
        <f t="shared" si="24"/>
        <v>1</v>
      </c>
      <c r="AD111" s="61"/>
      <c r="AE111" s="61"/>
      <c r="AF111" s="61"/>
      <c r="AG111" s="231">
        <f>AG108</f>
        <v>0</v>
      </c>
      <c r="AH111" s="66">
        <v>85.8</v>
      </c>
      <c r="AI111" s="66">
        <f t="shared" si="30"/>
        <v>0.98734177215189867</v>
      </c>
      <c r="AJ111" s="66"/>
      <c r="AK111" s="66"/>
      <c r="AL111" s="66"/>
      <c r="AM111" s="221">
        <f>AM108</f>
        <v>-1.9381227028414272E-2</v>
      </c>
      <c r="AN111" s="134">
        <v>109.6</v>
      </c>
      <c r="AO111" s="134">
        <f t="shared" si="29"/>
        <v>1.0138760407030527</v>
      </c>
      <c r="AP111" s="134"/>
      <c r="AQ111" s="134"/>
      <c r="AR111" s="134"/>
      <c r="AS111" s="256">
        <f>AS108</f>
        <v>-1.1057089454901692E-2</v>
      </c>
      <c r="AT111" s="56">
        <v>69.5</v>
      </c>
      <c r="AU111" s="56">
        <v>92.3</v>
      </c>
      <c r="AV111" s="56">
        <v>138.69999999999999</v>
      </c>
      <c r="AW111" s="56">
        <v>108.5</v>
      </c>
      <c r="AX111" s="56">
        <v>65.5</v>
      </c>
      <c r="AY111" s="56">
        <v>124.4</v>
      </c>
      <c r="AZ111" s="56">
        <v>103.5</v>
      </c>
      <c r="BA111" s="58">
        <f t="shared" si="21"/>
        <v>100.34285714285714</v>
      </c>
      <c r="BB111" s="56">
        <f t="shared" si="26"/>
        <v>1.0110839211170288</v>
      </c>
      <c r="BC111" s="56"/>
      <c r="BD111" s="56"/>
      <c r="BE111" s="56"/>
      <c r="BF111" s="197">
        <f>BF108</f>
        <v>5.1260698762776169E-3</v>
      </c>
      <c r="BG111" s="46"/>
      <c r="BH111" s="46"/>
      <c r="BI111" s="46"/>
      <c r="BJ111" s="46"/>
    </row>
    <row r="112" spans="2:62" x14ac:dyDescent="0.25">
      <c r="B112" s="138" t="s">
        <v>10013</v>
      </c>
      <c r="C112" s="91">
        <v>126.8</v>
      </c>
      <c r="D112" s="91">
        <v>95.9</v>
      </c>
      <c r="E112" s="90">
        <f t="shared" si="16"/>
        <v>111.35</v>
      </c>
      <c r="F112" s="91">
        <f t="shared" si="22"/>
        <v>1.0072365445499771</v>
      </c>
      <c r="G112" s="149"/>
      <c r="H112" s="149"/>
      <c r="I112" s="149"/>
      <c r="J112" s="149">
        <f>J108</f>
        <v>3.7005942411587611E-3</v>
      </c>
      <c r="K112" s="48">
        <v>112.3</v>
      </c>
      <c r="L112" s="48">
        <v>131.69999999999999</v>
      </c>
      <c r="M112" s="48">
        <v>88.4</v>
      </c>
      <c r="N112" s="50">
        <f t="shared" si="17"/>
        <v>110.8</v>
      </c>
      <c r="O112" s="48">
        <f t="shared" si="23"/>
        <v>1.0416797242243809</v>
      </c>
      <c r="P112" s="179"/>
      <c r="Q112" s="179"/>
      <c r="R112" s="179"/>
      <c r="S112" s="179">
        <f>S108</f>
        <v>-2.6975422549699868E-2</v>
      </c>
      <c r="T112" s="71">
        <v>133.6</v>
      </c>
      <c r="U112" s="71">
        <f t="shared" si="28"/>
        <v>1</v>
      </c>
      <c r="V112" s="71"/>
      <c r="W112" s="71"/>
      <c r="X112" s="71"/>
      <c r="Y112" s="241">
        <f>Y108</f>
        <v>-3.6349161699662402E-2</v>
      </c>
      <c r="Z112" s="61">
        <v>0</v>
      </c>
      <c r="AA112" s="61">
        <v>99.8</v>
      </c>
      <c r="AB112" s="61">
        <f t="shared" si="19"/>
        <v>99.8</v>
      </c>
      <c r="AC112" s="61">
        <f t="shared" si="24"/>
        <v>1</v>
      </c>
      <c r="AD112" s="61"/>
      <c r="AE112" s="61"/>
      <c r="AF112" s="61"/>
      <c r="AG112" s="231">
        <f>AG108</f>
        <v>0</v>
      </c>
      <c r="AH112" s="66">
        <v>84.5</v>
      </c>
      <c r="AI112" s="66">
        <f t="shared" si="30"/>
        <v>0.98484848484848486</v>
      </c>
      <c r="AJ112" s="66"/>
      <c r="AK112" s="66"/>
      <c r="AL112" s="66"/>
      <c r="AM112" s="221">
        <f>AM108</f>
        <v>-1.9381227028414272E-2</v>
      </c>
      <c r="AN112" s="134">
        <v>109.6</v>
      </c>
      <c r="AO112" s="134">
        <f t="shared" si="29"/>
        <v>1</v>
      </c>
      <c r="AP112" s="134"/>
      <c r="AQ112" s="134"/>
      <c r="AR112" s="134"/>
      <c r="AS112" s="256">
        <f>AS108</f>
        <v>-1.1057089454901692E-2</v>
      </c>
      <c r="AT112" s="56">
        <v>69.599999999999994</v>
      </c>
      <c r="AU112" s="56">
        <v>89.2</v>
      </c>
      <c r="AV112" s="56">
        <v>142.19999999999999</v>
      </c>
      <c r="AW112" s="56">
        <v>110.8</v>
      </c>
      <c r="AX112" s="56">
        <v>66.7</v>
      </c>
      <c r="AY112" s="56">
        <v>124.2</v>
      </c>
      <c r="AZ112" s="56">
        <v>102.6</v>
      </c>
      <c r="BA112" s="58">
        <f t="shared" si="21"/>
        <v>100.75714285714287</v>
      </c>
      <c r="BB112" s="56">
        <f t="shared" si="26"/>
        <v>1.004128701594533</v>
      </c>
      <c r="BC112" s="56"/>
      <c r="BD112" s="56"/>
      <c r="BE112" s="56"/>
      <c r="BF112" s="197">
        <f>BF108</f>
        <v>5.1260698762776169E-3</v>
      </c>
      <c r="BG112" s="46"/>
      <c r="BH112" s="46"/>
      <c r="BI112" s="46"/>
      <c r="BJ112" s="46"/>
    </row>
    <row r="113" spans="2:62" x14ac:dyDescent="0.25">
      <c r="B113" s="138" t="s">
        <v>10014</v>
      </c>
      <c r="C113" s="91">
        <v>129.6</v>
      </c>
      <c r="D113" s="91">
        <v>94.2</v>
      </c>
      <c r="E113" s="90">
        <f t="shared" si="16"/>
        <v>111.9</v>
      </c>
      <c r="F113" s="91">
        <f t="shared" si="22"/>
        <v>1.0049393803322857</v>
      </c>
      <c r="G113" s="149"/>
      <c r="H113" s="149"/>
      <c r="I113" s="149"/>
      <c r="J113" s="149">
        <f>J108</f>
        <v>3.7005942411587611E-3</v>
      </c>
      <c r="K113" s="48">
        <v>111.8</v>
      </c>
      <c r="L113" s="48">
        <v>122</v>
      </c>
      <c r="M113" s="48">
        <v>89.2</v>
      </c>
      <c r="N113" s="50">
        <f t="shared" si="17"/>
        <v>107.66666666666667</v>
      </c>
      <c r="O113" s="48">
        <f t="shared" si="23"/>
        <v>0.97172081829121548</v>
      </c>
      <c r="P113" s="179"/>
      <c r="Q113" s="179"/>
      <c r="R113" s="179"/>
      <c r="S113" s="179">
        <f>S108</f>
        <v>-2.6975422549699868E-2</v>
      </c>
      <c r="T113" s="71">
        <v>133.6</v>
      </c>
      <c r="U113" s="71">
        <f t="shared" si="28"/>
        <v>1</v>
      </c>
      <c r="V113" s="71"/>
      <c r="W113" s="71"/>
      <c r="X113" s="71"/>
      <c r="Y113" s="241">
        <f>Y108</f>
        <v>-3.6349161699662402E-2</v>
      </c>
      <c r="Z113" s="61">
        <v>0</v>
      </c>
      <c r="AA113" s="61">
        <v>99.8</v>
      </c>
      <c r="AB113" s="61">
        <f t="shared" si="19"/>
        <v>99.8</v>
      </c>
      <c r="AC113" s="61">
        <f t="shared" si="24"/>
        <v>1</v>
      </c>
      <c r="AD113" s="61"/>
      <c r="AE113" s="61"/>
      <c r="AF113" s="61"/>
      <c r="AG113" s="231">
        <f>AG108</f>
        <v>0</v>
      </c>
      <c r="AH113" s="66">
        <v>84.6</v>
      </c>
      <c r="AI113" s="66">
        <f t="shared" si="30"/>
        <v>1.0011834319526627</v>
      </c>
      <c r="AJ113" s="66"/>
      <c r="AK113" s="66"/>
      <c r="AL113" s="66"/>
      <c r="AM113" s="221">
        <f>AM108</f>
        <v>-1.9381227028414272E-2</v>
      </c>
      <c r="AN113" s="134">
        <v>111</v>
      </c>
      <c r="AO113" s="134">
        <f t="shared" si="29"/>
        <v>1.0127737226277373</v>
      </c>
      <c r="AP113" s="134"/>
      <c r="AQ113" s="134"/>
      <c r="AR113" s="134"/>
      <c r="AS113" s="256">
        <f>AS108</f>
        <v>-1.1057089454901692E-2</v>
      </c>
      <c r="AT113" s="56">
        <v>70.599999999999994</v>
      </c>
      <c r="AU113" s="56">
        <v>92.5</v>
      </c>
      <c r="AV113" s="56">
        <v>140.9</v>
      </c>
      <c r="AW113" s="56">
        <v>113.9</v>
      </c>
      <c r="AX113" s="56">
        <v>63.7</v>
      </c>
      <c r="AY113" s="56">
        <v>124.5</v>
      </c>
      <c r="AZ113" s="56">
        <v>103.1</v>
      </c>
      <c r="BA113" s="58">
        <f t="shared" si="21"/>
        <v>101.3142857142857</v>
      </c>
      <c r="BB113" s="56">
        <f t="shared" si="26"/>
        <v>1.0055295618885578</v>
      </c>
      <c r="BC113" s="56"/>
      <c r="BD113" s="56"/>
      <c r="BE113" s="56"/>
      <c r="BF113" s="197">
        <f>BF108</f>
        <v>5.1260698762776169E-3</v>
      </c>
      <c r="BG113" s="46"/>
      <c r="BH113" s="46"/>
      <c r="BI113" s="46"/>
      <c r="BJ113" s="46"/>
    </row>
    <row r="114" spans="2:62" x14ac:dyDescent="0.25">
      <c r="B114" s="138" t="s">
        <v>10015</v>
      </c>
      <c r="C114" s="91">
        <v>128.69999999999999</v>
      </c>
      <c r="D114" s="91">
        <v>93.4</v>
      </c>
      <c r="E114" s="90">
        <f t="shared" si="16"/>
        <v>111.05</v>
      </c>
      <c r="F114" s="91">
        <f t="shared" si="22"/>
        <v>0.99240393208221622</v>
      </c>
      <c r="G114" s="149"/>
      <c r="H114" s="149"/>
      <c r="I114" s="149"/>
      <c r="J114" s="149">
        <f>J108</f>
        <v>3.7005942411587611E-3</v>
      </c>
      <c r="K114" s="48">
        <v>112.4</v>
      </c>
      <c r="L114" s="48">
        <v>127.9</v>
      </c>
      <c r="M114" s="48">
        <v>89.4</v>
      </c>
      <c r="N114" s="50">
        <f t="shared" si="17"/>
        <v>109.90000000000002</v>
      </c>
      <c r="O114" s="48">
        <f t="shared" si="23"/>
        <v>1.0207430340557277</v>
      </c>
      <c r="P114" s="179"/>
      <c r="Q114" s="179"/>
      <c r="R114" s="179"/>
      <c r="S114" s="179">
        <f>S108</f>
        <v>-2.6975422549699868E-2</v>
      </c>
      <c r="T114" s="71">
        <v>133.6</v>
      </c>
      <c r="U114" s="71">
        <f t="shared" si="28"/>
        <v>1</v>
      </c>
      <c r="V114" s="71"/>
      <c r="W114" s="71"/>
      <c r="X114" s="71"/>
      <c r="Y114" s="241">
        <f>Y108</f>
        <v>-3.6349161699662402E-2</v>
      </c>
      <c r="Z114" s="61">
        <v>0</v>
      </c>
      <c r="AA114" s="61">
        <v>99.8</v>
      </c>
      <c r="AB114" s="61">
        <f t="shared" si="19"/>
        <v>99.8</v>
      </c>
      <c r="AC114" s="61">
        <f t="shared" si="24"/>
        <v>1</v>
      </c>
      <c r="AD114" s="61"/>
      <c r="AE114" s="61"/>
      <c r="AF114" s="61"/>
      <c r="AG114" s="231">
        <f>AG108</f>
        <v>0</v>
      </c>
      <c r="AH114" s="66">
        <v>83.7</v>
      </c>
      <c r="AI114" s="66">
        <f t="shared" si="30"/>
        <v>0.98936170212765973</v>
      </c>
      <c r="AJ114" s="66"/>
      <c r="AK114" s="66"/>
      <c r="AL114" s="66"/>
      <c r="AM114" s="221">
        <f>AM108</f>
        <v>-1.9381227028414272E-2</v>
      </c>
      <c r="AN114" s="134">
        <v>110.9</v>
      </c>
      <c r="AO114" s="134">
        <f t="shared" si="29"/>
        <v>0.99909909909909911</v>
      </c>
      <c r="AP114" s="134"/>
      <c r="AQ114" s="134"/>
      <c r="AR114" s="134"/>
      <c r="AS114" s="256">
        <f>AS108</f>
        <v>-1.1057089454901692E-2</v>
      </c>
      <c r="AT114" s="56">
        <v>69.8</v>
      </c>
      <c r="AU114" s="56">
        <v>94.8</v>
      </c>
      <c r="AV114" s="56">
        <v>139.4</v>
      </c>
      <c r="AW114" s="56">
        <v>114.6</v>
      </c>
      <c r="AX114" s="56">
        <v>64.2</v>
      </c>
      <c r="AY114" s="56">
        <v>125.3</v>
      </c>
      <c r="AZ114" s="56">
        <v>103.8</v>
      </c>
      <c r="BA114" s="58">
        <f t="shared" si="21"/>
        <v>101.7</v>
      </c>
      <c r="BB114" s="56">
        <f t="shared" si="26"/>
        <v>1.0038071065989849</v>
      </c>
      <c r="BC114" s="56"/>
      <c r="BD114" s="56"/>
      <c r="BE114" s="56"/>
      <c r="BF114" s="197">
        <f>BF108</f>
        <v>5.1260698762776169E-3</v>
      </c>
      <c r="BG114" s="46"/>
      <c r="BH114" s="46"/>
      <c r="BI114" s="46"/>
      <c r="BJ114" s="46"/>
    </row>
    <row r="115" spans="2:62" x14ac:dyDescent="0.25">
      <c r="B115" s="138" t="s">
        <v>10016</v>
      </c>
      <c r="C115" s="91">
        <v>124.5</v>
      </c>
      <c r="D115" s="91">
        <v>94.8</v>
      </c>
      <c r="E115" s="90">
        <f t="shared" si="16"/>
        <v>109.65</v>
      </c>
      <c r="F115" s="91">
        <f t="shared" si="22"/>
        <v>0.98739306618640255</v>
      </c>
      <c r="G115" s="149"/>
      <c r="H115" s="149"/>
      <c r="I115" s="149"/>
      <c r="J115" s="149">
        <f>J108</f>
        <v>3.7005942411587611E-3</v>
      </c>
      <c r="K115" s="48">
        <v>111.6</v>
      </c>
      <c r="L115" s="48">
        <v>125.4</v>
      </c>
      <c r="M115" s="48">
        <v>88</v>
      </c>
      <c r="N115" s="50">
        <f t="shared" si="17"/>
        <v>108.33333333333333</v>
      </c>
      <c r="O115" s="48">
        <f t="shared" si="23"/>
        <v>0.98574461631786447</v>
      </c>
      <c r="P115" s="179"/>
      <c r="Q115" s="179"/>
      <c r="R115" s="179"/>
      <c r="S115" s="179">
        <f>S108</f>
        <v>-2.6975422549699868E-2</v>
      </c>
      <c r="T115" s="71">
        <v>124.9</v>
      </c>
      <c r="U115" s="71">
        <f t="shared" si="28"/>
        <v>0.93488023952095811</v>
      </c>
      <c r="V115" s="71"/>
      <c r="W115" s="71"/>
      <c r="X115" s="71"/>
      <c r="Y115" s="241">
        <f>Y108</f>
        <v>-3.6349161699662402E-2</v>
      </c>
      <c r="Z115" s="61">
        <v>0</v>
      </c>
      <c r="AA115" s="61">
        <v>99.8</v>
      </c>
      <c r="AB115" s="61">
        <f t="shared" si="19"/>
        <v>99.8</v>
      </c>
      <c r="AC115" s="61">
        <f t="shared" si="24"/>
        <v>1</v>
      </c>
      <c r="AD115" s="61"/>
      <c r="AE115" s="61"/>
      <c r="AF115" s="61"/>
      <c r="AG115" s="231">
        <f>AG108</f>
        <v>0</v>
      </c>
      <c r="AH115" s="66">
        <v>85.1</v>
      </c>
      <c r="AI115" s="66">
        <f t="shared" si="30"/>
        <v>1.0167264038231778</v>
      </c>
      <c r="AJ115" s="66"/>
      <c r="AK115" s="66"/>
      <c r="AL115" s="66"/>
      <c r="AM115" s="221">
        <f>AM108</f>
        <v>-1.9381227028414272E-2</v>
      </c>
      <c r="AN115" s="134">
        <v>110.5</v>
      </c>
      <c r="AO115" s="134">
        <f t="shared" si="29"/>
        <v>0.99639314697926051</v>
      </c>
      <c r="AP115" s="134"/>
      <c r="AQ115" s="134"/>
      <c r="AR115" s="134"/>
      <c r="AS115" s="256">
        <f>AS108</f>
        <v>-1.1057089454901692E-2</v>
      </c>
      <c r="AT115" s="56">
        <v>68.7</v>
      </c>
      <c r="AU115" s="56">
        <v>96.7</v>
      </c>
      <c r="AV115" s="56">
        <v>138.9</v>
      </c>
      <c r="AW115" s="56">
        <v>113.4</v>
      </c>
      <c r="AX115" s="56">
        <v>64.2</v>
      </c>
      <c r="AY115" s="56">
        <v>127.1</v>
      </c>
      <c r="AZ115" s="56">
        <v>107.5</v>
      </c>
      <c r="BA115" s="58">
        <f t="shared" si="21"/>
        <v>102.35714285714286</v>
      </c>
      <c r="BB115" s="56">
        <f t="shared" si="26"/>
        <v>1.0064615816828206</v>
      </c>
      <c r="BC115" s="56"/>
      <c r="BD115" s="56"/>
      <c r="BE115" s="56"/>
      <c r="BF115" s="197">
        <f>BF108</f>
        <v>5.1260698762776169E-3</v>
      </c>
      <c r="BG115" s="46"/>
      <c r="BH115" s="46"/>
      <c r="BI115" s="46"/>
      <c r="BJ115" s="46"/>
    </row>
    <row r="116" spans="2:62" x14ac:dyDescent="0.25">
      <c r="B116" s="138" t="s">
        <v>10017</v>
      </c>
      <c r="C116" s="91">
        <v>127.7</v>
      </c>
      <c r="D116" s="91">
        <v>93.8</v>
      </c>
      <c r="E116" s="90">
        <f t="shared" si="16"/>
        <v>110.75</v>
      </c>
      <c r="F116" s="91">
        <f t="shared" si="22"/>
        <v>1.0100319197446419</v>
      </c>
      <c r="G116" s="149"/>
      <c r="H116" s="149"/>
      <c r="I116" s="149"/>
      <c r="J116" s="149">
        <f>J108</f>
        <v>3.7005942411587611E-3</v>
      </c>
      <c r="K116" s="48">
        <v>112</v>
      </c>
      <c r="L116" s="48">
        <v>129.69999999999999</v>
      </c>
      <c r="M116" s="48">
        <v>88</v>
      </c>
      <c r="N116" s="50">
        <f t="shared" si="17"/>
        <v>109.89999999999999</v>
      </c>
      <c r="O116" s="48">
        <f t="shared" si="23"/>
        <v>1.0144615384615385</v>
      </c>
      <c r="P116" s="179"/>
      <c r="Q116" s="179"/>
      <c r="R116" s="179"/>
      <c r="S116" s="179">
        <f>S108</f>
        <v>-2.6975422549699868E-2</v>
      </c>
      <c r="T116" s="71">
        <v>124.9</v>
      </c>
      <c r="U116" s="71">
        <f t="shared" si="28"/>
        <v>1</v>
      </c>
      <c r="V116" s="71"/>
      <c r="W116" s="71"/>
      <c r="X116" s="71"/>
      <c r="Y116" s="241">
        <f>Y108</f>
        <v>-3.6349161699662402E-2</v>
      </c>
      <c r="Z116" s="61">
        <v>0</v>
      </c>
      <c r="AA116" s="61">
        <v>99.8</v>
      </c>
      <c r="AB116" s="61">
        <f t="shared" si="19"/>
        <v>99.8</v>
      </c>
      <c r="AC116" s="61">
        <f t="shared" si="24"/>
        <v>1</v>
      </c>
      <c r="AD116" s="61"/>
      <c r="AE116" s="61"/>
      <c r="AF116" s="61"/>
      <c r="AG116" s="231">
        <f>AG108</f>
        <v>0</v>
      </c>
      <c r="AH116" s="66">
        <v>84.5</v>
      </c>
      <c r="AI116" s="66">
        <f t="shared" si="30"/>
        <v>0.99294947121034083</v>
      </c>
      <c r="AJ116" s="66"/>
      <c r="AK116" s="66"/>
      <c r="AL116" s="66"/>
      <c r="AM116" s="221">
        <f>AM108</f>
        <v>-1.9381227028414272E-2</v>
      </c>
      <c r="AN116" s="134">
        <v>111.3</v>
      </c>
      <c r="AO116" s="134">
        <f t="shared" si="29"/>
        <v>1.0072398190045249</v>
      </c>
      <c r="AP116" s="134"/>
      <c r="AQ116" s="134"/>
      <c r="AR116" s="134"/>
      <c r="AS116" s="256">
        <f>AS108</f>
        <v>-1.1057089454901692E-2</v>
      </c>
      <c r="AT116" s="56">
        <v>69.099999999999994</v>
      </c>
      <c r="AU116" s="56">
        <v>98.3</v>
      </c>
      <c r="AV116" s="56">
        <v>143.5</v>
      </c>
      <c r="AW116" s="56">
        <v>110.7</v>
      </c>
      <c r="AX116" s="56">
        <v>67.900000000000006</v>
      </c>
      <c r="AY116" s="56">
        <v>127.1</v>
      </c>
      <c r="AZ116" s="56">
        <v>103.4</v>
      </c>
      <c r="BA116" s="58">
        <f t="shared" si="21"/>
        <v>102.85714285714286</v>
      </c>
      <c r="BB116" s="56">
        <f t="shared" si="26"/>
        <v>1.0048848569434752</v>
      </c>
      <c r="BC116" s="56"/>
      <c r="BD116" s="56"/>
      <c r="BE116" s="56"/>
      <c r="BF116" s="197">
        <f>BF108</f>
        <v>5.1260698762776169E-3</v>
      </c>
      <c r="BG116" s="46"/>
      <c r="BH116" s="46"/>
      <c r="BI116" s="46"/>
      <c r="BJ116" s="46"/>
    </row>
    <row r="117" spans="2:62" x14ac:dyDescent="0.25">
      <c r="B117" s="138" t="s">
        <v>10018</v>
      </c>
      <c r="C117" s="91">
        <v>127.7</v>
      </c>
      <c r="D117" s="91">
        <v>94.9</v>
      </c>
      <c r="E117" s="90">
        <f t="shared" si="16"/>
        <v>111.30000000000001</v>
      </c>
      <c r="F117" s="91">
        <f t="shared" si="22"/>
        <v>1.0049661399548533</v>
      </c>
      <c r="G117" s="149"/>
      <c r="H117" s="149"/>
      <c r="I117" s="149"/>
      <c r="J117" s="149">
        <f>J108</f>
        <v>3.7005942411587611E-3</v>
      </c>
      <c r="K117" s="48">
        <v>112.1</v>
      </c>
      <c r="L117" s="48">
        <v>129</v>
      </c>
      <c r="M117" s="48">
        <v>86</v>
      </c>
      <c r="N117" s="50">
        <f t="shared" si="17"/>
        <v>109.03333333333335</v>
      </c>
      <c r="O117" s="48">
        <f t="shared" si="23"/>
        <v>0.99211404306945727</v>
      </c>
      <c r="P117" s="179"/>
      <c r="Q117" s="179"/>
      <c r="R117" s="179"/>
      <c r="S117" s="179">
        <f>S108</f>
        <v>-2.6975422549699868E-2</v>
      </c>
      <c r="T117" s="71">
        <v>130.80000000000001</v>
      </c>
      <c r="U117" s="71">
        <f t="shared" si="28"/>
        <v>1.0472377902321859</v>
      </c>
      <c r="V117" s="71"/>
      <c r="W117" s="71"/>
      <c r="X117" s="71"/>
      <c r="Y117" s="241">
        <f>Y108</f>
        <v>-3.6349161699662402E-2</v>
      </c>
      <c r="Z117" s="61">
        <v>0</v>
      </c>
      <c r="AA117" s="61">
        <v>99.8</v>
      </c>
      <c r="AB117" s="61">
        <f t="shared" si="19"/>
        <v>99.8</v>
      </c>
      <c r="AC117" s="61">
        <f t="shared" si="24"/>
        <v>1</v>
      </c>
      <c r="AD117" s="61"/>
      <c r="AE117" s="61"/>
      <c r="AF117" s="61"/>
      <c r="AG117" s="231">
        <f>AG108</f>
        <v>0</v>
      </c>
      <c r="AH117" s="66">
        <v>85.1</v>
      </c>
      <c r="AI117" s="66">
        <f t="shared" si="30"/>
        <v>1.0071005917159763</v>
      </c>
      <c r="AJ117" s="66"/>
      <c r="AK117" s="66"/>
      <c r="AL117" s="66"/>
      <c r="AM117" s="221">
        <f>AM108</f>
        <v>-1.9381227028414272E-2</v>
      </c>
      <c r="AN117" s="134">
        <v>111.1</v>
      </c>
      <c r="AO117" s="134">
        <f t="shared" si="29"/>
        <v>0.99820305480682836</v>
      </c>
      <c r="AP117" s="134"/>
      <c r="AQ117" s="134"/>
      <c r="AR117" s="134"/>
      <c r="AS117" s="256">
        <f>AS108</f>
        <v>-1.1057089454901692E-2</v>
      </c>
      <c r="AT117" s="56">
        <v>70.2</v>
      </c>
      <c r="AU117" s="56">
        <v>104.9</v>
      </c>
      <c r="AV117" s="56">
        <v>144.19999999999999</v>
      </c>
      <c r="AW117" s="56">
        <v>110.3</v>
      </c>
      <c r="AX117" s="56">
        <v>68.3</v>
      </c>
      <c r="AY117" s="56">
        <v>127</v>
      </c>
      <c r="AZ117" s="56">
        <v>107.8</v>
      </c>
      <c r="BA117" s="58">
        <f t="shared" si="21"/>
        <v>104.67142857142858</v>
      </c>
      <c r="BB117" s="56">
        <f t="shared" si="26"/>
        <v>1.017638888888889</v>
      </c>
      <c r="BC117" s="56"/>
      <c r="BD117" s="56"/>
      <c r="BE117" s="56"/>
      <c r="BF117" s="197">
        <f>BF108</f>
        <v>5.1260698762776169E-3</v>
      </c>
      <c r="BG117" s="46"/>
      <c r="BH117" s="46"/>
      <c r="BI117" s="46"/>
      <c r="BJ117" s="46"/>
    </row>
    <row r="118" spans="2:62" x14ac:dyDescent="0.25">
      <c r="B118" s="138" t="s">
        <v>10019</v>
      </c>
      <c r="C118" s="91">
        <v>125.6</v>
      </c>
      <c r="D118" s="91">
        <v>94.9</v>
      </c>
      <c r="E118" s="90">
        <f t="shared" si="16"/>
        <v>110.25</v>
      </c>
      <c r="F118" s="91">
        <f t="shared" si="22"/>
        <v>0.99056603773584895</v>
      </c>
      <c r="G118" s="149"/>
      <c r="H118" s="149"/>
      <c r="I118" s="149"/>
      <c r="J118" s="149">
        <f>J108</f>
        <v>3.7005942411587611E-3</v>
      </c>
      <c r="K118" s="48">
        <v>108.9</v>
      </c>
      <c r="L118" s="48">
        <v>131.1</v>
      </c>
      <c r="M118" s="48">
        <v>85.8</v>
      </c>
      <c r="N118" s="50">
        <f t="shared" si="17"/>
        <v>108.60000000000001</v>
      </c>
      <c r="O118" s="48">
        <f t="shared" si="23"/>
        <v>0.99602568022011617</v>
      </c>
      <c r="P118" s="179"/>
      <c r="Q118" s="179"/>
      <c r="R118" s="179"/>
      <c r="S118" s="179">
        <f>S108</f>
        <v>-2.6975422549699868E-2</v>
      </c>
      <c r="T118" s="71">
        <v>130.80000000000001</v>
      </c>
      <c r="U118" s="71">
        <f t="shared" si="28"/>
        <v>1</v>
      </c>
      <c r="V118" s="71"/>
      <c r="W118" s="71"/>
      <c r="X118" s="71"/>
      <c r="Y118" s="241">
        <f>Y108</f>
        <v>-3.6349161699662402E-2</v>
      </c>
      <c r="Z118" s="61">
        <v>0</v>
      </c>
      <c r="AA118" s="61">
        <v>99.8</v>
      </c>
      <c r="AB118" s="61">
        <f t="shared" si="19"/>
        <v>99.8</v>
      </c>
      <c r="AC118" s="61">
        <f t="shared" si="24"/>
        <v>1</v>
      </c>
      <c r="AD118" s="61"/>
      <c r="AE118" s="61"/>
      <c r="AF118" s="61"/>
      <c r="AG118" s="231">
        <f>AG108</f>
        <v>0</v>
      </c>
      <c r="AH118" s="66">
        <v>85.2</v>
      </c>
      <c r="AI118" s="66">
        <f t="shared" si="30"/>
        <v>1.0011750881316099</v>
      </c>
      <c r="AJ118" s="66"/>
      <c r="AK118" s="66"/>
      <c r="AL118" s="66"/>
      <c r="AM118" s="221">
        <f>AM108</f>
        <v>-1.9381227028414272E-2</v>
      </c>
      <c r="AN118" s="134">
        <v>111.2</v>
      </c>
      <c r="AO118" s="134">
        <f t="shared" si="29"/>
        <v>1.000900090009001</v>
      </c>
      <c r="AP118" s="134"/>
      <c r="AQ118" s="134"/>
      <c r="AR118" s="134"/>
      <c r="AS118" s="256">
        <f>AS108</f>
        <v>-1.1057089454901692E-2</v>
      </c>
      <c r="AT118" s="56">
        <v>70.7</v>
      </c>
      <c r="AU118" s="56">
        <v>109.4</v>
      </c>
      <c r="AV118" s="56">
        <v>144.1</v>
      </c>
      <c r="AW118" s="56">
        <v>110.4</v>
      </c>
      <c r="AX118" s="56">
        <v>68.400000000000006</v>
      </c>
      <c r="AY118" s="56">
        <v>129.80000000000001</v>
      </c>
      <c r="AZ118" s="56">
        <v>114.2</v>
      </c>
      <c r="BA118" s="58">
        <f t="shared" si="21"/>
        <v>106.71428571428571</v>
      </c>
      <c r="BB118" s="56">
        <f t="shared" si="26"/>
        <v>1.0195168554660843</v>
      </c>
      <c r="BC118" s="56"/>
      <c r="BD118" s="56"/>
      <c r="BE118" s="56"/>
      <c r="BF118" s="197">
        <f>BF108</f>
        <v>5.1260698762776169E-3</v>
      </c>
      <c r="BG118" s="46"/>
      <c r="BH118" s="46"/>
      <c r="BI118" s="46"/>
      <c r="BJ118" s="46"/>
    </row>
    <row r="119" spans="2:62" ht="13.8" thickBot="1" x14ac:dyDescent="0.3">
      <c r="B119" s="139" t="s">
        <v>10020</v>
      </c>
      <c r="C119" s="113">
        <v>125.6</v>
      </c>
      <c r="D119" s="113">
        <v>94.2</v>
      </c>
      <c r="E119" s="114">
        <f t="shared" si="16"/>
        <v>109.9</v>
      </c>
      <c r="F119" s="113">
        <f t="shared" si="22"/>
        <v>0.99682539682539684</v>
      </c>
      <c r="G119" s="150"/>
      <c r="H119" s="150"/>
      <c r="I119" s="150"/>
      <c r="J119" s="150">
        <f>J108</f>
        <v>3.7005942411587611E-3</v>
      </c>
      <c r="K119" s="75">
        <v>107.2</v>
      </c>
      <c r="L119" s="75">
        <v>124.4</v>
      </c>
      <c r="M119" s="75">
        <v>90.2</v>
      </c>
      <c r="N119" s="105">
        <f t="shared" si="17"/>
        <v>107.26666666666667</v>
      </c>
      <c r="O119" s="75">
        <f t="shared" si="23"/>
        <v>0.98772252915899317</v>
      </c>
      <c r="P119" s="177"/>
      <c r="Q119" s="177"/>
      <c r="R119" s="177"/>
      <c r="S119" s="177">
        <f>S108</f>
        <v>-2.6975422549699868E-2</v>
      </c>
      <c r="T119" s="119">
        <v>130.80000000000001</v>
      </c>
      <c r="U119" s="119">
        <f t="shared" si="28"/>
        <v>1</v>
      </c>
      <c r="V119" s="119"/>
      <c r="W119" s="119"/>
      <c r="X119" s="119"/>
      <c r="Y119" s="242">
        <f>Y108</f>
        <v>-3.6349161699662402E-2</v>
      </c>
      <c r="Z119" s="124">
        <v>0</v>
      </c>
      <c r="AA119" s="124">
        <v>99.8</v>
      </c>
      <c r="AB119" s="124">
        <f t="shared" si="19"/>
        <v>99.8</v>
      </c>
      <c r="AC119" s="124">
        <f t="shared" si="24"/>
        <v>1</v>
      </c>
      <c r="AD119" s="124"/>
      <c r="AE119" s="124"/>
      <c r="AF119" s="124"/>
      <c r="AG119" s="232">
        <f>AG108</f>
        <v>0</v>
      </c>
      <c r="AH119" s="76">
        <v>86.1</v>
      </c>
      <c r="AI119" s="76">
        <f t="shared" si="30"/>
        <v>1.01056338028169</v>
      </c>
      <c r="AJ119" s="76"/>
      <c r="AK119" s="76"/>
      <c r="AL119" s="76"/>
      <c r="AM119" s="222">
        <f>AM108</f>
        <v>-1.9381227028414272E-2</v>
      </c>
      <c r="AN119" s="135">
        <v>111.5</v>
      </c>
      <c r="AO119" s="135">
        <f t="shared" si="29"/>
        <v>1.0026978417266186</v>
      </c>
      <c r="AP119" s="135"/>
      <c r="AQ119" s="135"/>
      <c r="AR119" s="135"/>
      <c r="AS119" s="257">
        <f>AS108</f>
        <v>-1.1057089454901692E-2</v>
      </c>
      <c r="AT119" s="128">
        <v>70.900000000000006</v>
      </c>
      <c r="AU119" s="128">
        <v>102.2</v>
      </c>
      <c r="AV119" s="128">
        <v>145.1</v>
      </c>
      <c r="AW119" s="128">
        <v>112.1</v>
      </c>
      <c r="AX119" s="128">
        <v>69.599999999999994</v>
      </c>
      <c r="AY119" s="128">
        <v>129.4</v>
      </c>
      <c r="AZ119" s="128">
        <v>109.5</v>
      </c>
      <c r="BA119" s="129">
        <f t="shared" si="21"/>
        <v>105.54285714285716</v>
      </c>
      <c r="BB119" s="128">
        <f t="shared" si="26"/>
        <v>0.98902275769745673</v>
      </c>
      <c r="BC119" s="128"/>
      <c r="BD119" s="128"/>
      <c r="BE119" s="128"/>
      <c r="BF119" s="198">
        <f>BF108</f>
        <v>5.1260698762776169E-3</v>
      </c>
      <c r="BG119" s="46"/>
      <c r="BH119" s="46"/>
      <c r="BI119" s="46"/>
      <c r="BJ119" s="46"/>
    </row>
    <row r="120" spans="2:62" x14ac:dyDescent="0.25">
      <c r="B120" s="138" t="s">
        <v>10021</v>
      </c>
      <c r="C120" s="91">
        <v>126.4</v>
      </c>
      <c r="D120" s="91">
        <v>97.6</v>
      </c>
      <c r="E120" s="90">
        <f t="shared" si="16"/>
        <v>112</v>
      </c>
      <c r="F120" s="91">
        <f t="shared" si="22"/>
        <v>1.0191082802547771</v>
      </c>
      <c r="G120" s="173">
        <f>E119/E107</f>
        <v>1.009646302250804</v>
      </c>
      <c r="H120" s="149">
        <f>(E119/E95-1)/2+1</f>
        <v>1.007152745731426</v>
      </c>
      <c r="I120" s="149">
        <f>(E119/E83-1)/3+1</f>
        <v>1.005080831408776</v>
      </c>
      <c r="J120" s="149">
        <f>AVERAGE(G120:I120)-1</f>
        <v>7.2932931303353321E-3</v>
      </c>
      <c r="K120" s="48">
        <v>98.2</v>
      </c>
      <c r="L120" s="48">
        <v>135.1</v>
      </c>
      <c r="M120" s="48">
        <v>81.599999999999994</v>
      </c>
      <c r="N120" s="50">
        <f t="shared" si="17"/>
        <v>104.96666666666665</v>
      </c>
      <c r="O120" s="48">
        <f t="shared" si="23"/>
        <v>0.97855811062771902</v>
      </c>
      <c r="P120" s="178">
        <f>N119/N107</f>
        <v>1.1451957295373665</v>
      </c>
      <c r="Q120" s="179">
        <f>(N119/N95-1)/2+1</f>
        <v>1.0504618542593227</v>
      </c>
      <c r="R120" s="179">
        <f>(N119/N83-1)/3+1</f>
        <v>1.0277123303040503</v>
      </c>
      <c r="S120" s="179">
        <f>AVERAGE(P120:R120)-1</f>
        <v>7.4456638033579603E-2</v>
      </c>
      <c r="T120" s="71">
        <v>134</v>
      </c>
      <c r="U120" s="71">
        <f t="shared" si="28"/>
        <v>1.0244648318042813</v>
      </c>
      <c r="V120" s="71">
        <f>T119/T107</f>
        <v>1.3106212424849701</v>
      </c>
      <c r="W120" s="71">
        <f>(T119/T95-1)/2+1</f>
        <v>1.1038781163434903</v>
      </c>
      <c r="X120" s="71">
        <f>(T119/T83-1)/3+1</f>
        <v>1.0883301096067053</v>
      </c>
      <c r="Y120" s="241">
        <f>AVERAGE(V120:X120)-1</f>
        <v>0.16760982281172176</v>
      </c>
      <c r="Z120" s="61">
        <v>0</v>
      </c>
      <c r="AA120" s="61">
        <v>99.8</v>
      </c>
      <c r="AB120" s="61">
        <f t="shared" si="19"/>
        <v>99.8</v>
      </c>
      <c r="AC120" s="61">
        <f t="shared" si="24"/>
        <v>1</v>
      </c>
      <c r="AD120" s="61">
        <f>AB119/AB107</f>
        <v>0.998</v>
      </c>
      <c r="AE120" s="61">
        <f>(AB119/AB95-1)/2+1</f>
        <v>0.999</v>
      </c>
      <c r="AF120" s="61">
        <f>(AB119/AB83-1)/3+1</f>
        <v>0.9993333333333333</v>
      </c>
      <c r="AG120" s="231">
        <f>AVERAGE(AD120:AF120)-1</f>
        <v>-1.2222222222222356E-3</v>
      </c>
      <c r="AH120" s="66">
        <v>95.6</v>
      </c>
      <c r="AI120" s="66">
        <f t="shared" si="30"/>
        <v>1.1103368176538908</v>
      </c>
      <c r="AJ120" s="66">
        <f>AH119/AH107</f>
        <v>1.0023282887077996</v>
      </c>
      <c r="AK120" s="66">
        <f>(AH119/AH95-1)/2+1</f>
        <v>0.98370786516853936</v>
      </c>
      <c r="AL120" s="66">
        <f>(AH119/AH83-1)/3+1</f>
        <v>0.99391866210566326</v>
      </c>
      <c r="AM120" s="221">
        <f>AVERAGE(AJ120:AL120)-1</f>
        <v>-6.68172800599931E-3</v>
      </c>
      <c r="AN120" s="134">
        <v>106</v>
      </c>
      <c r="AO120" s="134">
        <f t="shared" si="29"/>
        <v>0.95067264573991028</v>
      </c>
      <c r="AP120" s="134">
        <f>AN119/AN107</f>
        <v>1.0649474689589302</v>
      </c>
      <c r="AQ120" s="134">
        <f>(AN119/AN95-1)/2+1</f>
        <v>1.0423151750972761</v>
      </c>
      <c r="AR120" s="134">
        <f>(AN119/AN83-1)/3+1</f>
        <v>1.0005989817310572</v>
      </c>
      <c r="AS120" s="256">
        <f>AVERAGE(AP120:AR120)-1</f>
        <v>3.5953875262421109E-2</v>
      </c>
      <c r="AT120" s="56">
        <v>95.8</v>
      </c>
      <c r="AU120" s="56">
        <v>125.1</v>
      </c>
      <c r="AV120" s="56">
        <v>146.4</v>
      </c>
      <c r="AW120" s="56">
        <v>117.6</v>
      </c>
      <c r="AX120" s="56">
        <v>90.8</v>
      </c>
      <c r="AY120" s="56">
        <v>119</v>
      </c>
      <c r="AZ120" s="56">
        <v>109.5</v>
      </c>
      <c r="BA120" s="58">
        <f t="shared" si="21"/>
        <v>114.88571428571427</v>
      </c>
      <c r="BB120" s="56">
        <f t="shared" si="26"/>
        <v>1.0885219274499185</v>
      </c>
      <c r="BC120" s="56">
        <f>BA119/BA107</f>
        <v>1.0485381776894693</v>
      </c>
      <c r="BD120" s="56">
        <f>(BA119/BA95-1)/2+1</f>
        <v>1.0362171577877777</v>
      </c>
      <c r="BE120" s="56">
        <f>(BA119/BA83-1)/3+1</f>
        <v>1.0144518194228687</v>
      </c>
      <c r="BF120" s="197">
        <f>AVERAGE(BC120:BE120)-1</f>
        <v>3.3069051633371815E-2</v>
      </c>
      <c r="BG120" s="46"/>
      <c r="BH120" s="46"/>
      <c r="BI120" s="46"/>
      <c r="BJ120" s="46"/>
    </row>
    <row r="121" spans="2:62" x14ac:dyDescent="0.25">
      <c r="B121" s="138" t="s">
        <v>10022</v>
      </c>
      <c r="C121" s="91">
        <v>125.6</v>
      </c>
      <c r="D121" s="91">
        <v>96.6</v>
      </c>
      <c r="E121" s="90">
        <f t="shared" si="16"/>
        <v>111.1</v>
      </c>
      <c r="F121" s="91">
        <f t="shared" si="22"/>
        <v>0.99196428571428563</v>
      </c>
      <c r="G121" s="149"/>
      <c r="H121" s="149"/>
      <c r="I121" s="149"/>
      <c r="J121" s="149">
        <f>J120</f>
        <v>7.2932931303353321E-3</v>
      </c>
      <c r="K121" s="48">
        <v>100.5</v>
      </c>
      <c r="L121" s="48">
        <v>131.80000000000001</v>
      </c>
      <c r="M121" s="48">
        <v>83.2</v>
      </c>
      <c r="N121" s="50">
        <f t="shared" si="17"/>
        <v>105.16666666666667</v>
      </c>
      <c r="O121" s="48">
        <f t="shared" si="23"/>
        <v>1.0019053667831059</v>
      </c>
      <c r="P121" s="179"/>
      <c r="Q121" s="179"/>
      <c r="R121" s="179"/>
      <c r="S121" s="179">
        <f>S120</f>
        <v>7.4456638033579603E-2</v>
      </c>
      <c r="T121" s="71">
        <v>119.3</v>
      </c>
      <c r="U121" s="71">
        <f t="shared" si="28"/>
        <v>0.89029850746268657</v>
      </c>
      <c r="V121" s="71"/>
      <c r="W121" s="71"/>
      <c r="X121" s="71"/>
      <c r="Y121" s="241">
        <f>Y120</f>
        <v>0.16760982281172176</v>
      </c>
      <c r="Z121" s="61">
        <v>0</v>
      </c>
      <c r="AA121" s="61">
        <v>99.8</v>
      </c>
      <c r="AB121" s="61">
        <f t="shared" si="19"/>
        <v>99.8</v>
      </c>
      <c r="AC121" s="61">
        <f t="shared" si="24"/>
        <v>1</v>
      </c>
      <c r="AD121" s="61"/>
      <c r="AE121" s="61"/>
      <c r="AF121" s="61"/>
      <c r="AG121" s="231">
        <f>AG120</f>
        <v>-1.2222222222222356E-3</v>
      </c>
      <c r="AH121" s="66">
        <v>96.8</v>
      </c>
      <c r="AI121" s="66">
        <f t="shared" si="30"/>
        <v>1.0125523012552302</v>
      </c>
      <c r="AJ121" s="66"/>
      <c r="AK121" s="66"/>
      <c r="AL121" s="66"/>
      <c r="AM121" s="221">
        <f>AM120</f>
        <v>-6.68172800599931E-3</v>
      </c>
      <c r="AN121" s="134">
        <v>104.1</v>
      </c>
      <c r="AO121" s="134">
        <f t="shared" si="29"/>
        <v>0.98207547169811316</v>
      </c>
      <c r="AP121" s="134"/>
      <c r="AQ121" s="134"/>
      <c r="AR121" s="134"/>
      <c r="AS121" s="256">
        <f>AS120</f>
        <v>3.5953875262421109E-2</v>
      </c>
      <c r="AT121" s="56">
        <v>97.9</v>
      </c>
      <c r="AU121" s="56">
        <v>121.1</v>
      </c>
      <c r="AV121" s="56">
        <v>144.80000000000001</v>
      </c>
      <c r="AW121" s="56">
        <v>113.7</v>
      </c>
      <c r="AX121" s="56">
        <v>91.1</v>
      </c>
      <c r="AY121" s="56">
        <v>118.7</v>
      </c>
      <c r="AZ121" s="56">
        <v>109.5</v>
      </c>
      <c r="BA121" s="58">
        <f t="shared" si="21"/>
        <v>113.82857142857144</v>
      </c>
      <c r="BB121" s="56">
        <f t="shared" si="26"/>
        <v>0.9907983088783886</v>
      </c>
      <c r="BC121" s="56"/>
      <c r="BD121" s="56"/>
      <c r="BE121" s="56"/>
      <c r="BF121" s="197">
        <f>BF120</f>
        <v>3.3069051633371815E-2</v>
      </c>
      <c r="BG121" s="46"/>
      <c r="BH121" s="46"/>
      <c r="BI121" s="46"/>
      <c r="BJ121" s="46"/>
    </row>
    <row r="122" spans="2:62" x14ac:dyDescent="0.25">
      <c r="B122" s="138" t="s">
        <v>10023</v>
      </c>
      <c r="C122" s="91">
        <v>125.6</v>
      </c>
      <c r="D122" s="91">
        <v>95.9</v>
      </c>
      <c r="E122" s="90">
        <f t="shared" si="16"/>
        <v>110.75</v>
      </c>
      <c r="F122" s="91">
        <f t="shared" si="22"/>
        <v>0.99684968496849691</v>
      </c>
      <c r="G122" s="149"/>
      <c r="H122" s="149"/>
      <c r="I122" s="149"/>
      <c r="J122" s="149">
        <f>J120</f>
        <v>7.2932931303353321E-3</v>
      </c>
      <c r="K122" s="48">
        <v>103.9</v>
      </c>
      <c r="L122" s="48">
        <v>131.30000000000001</v>
      </c>
      <c r="M122" s="48">
        <v>83</v>
      </c>
      <c r="N122" s="50">
        <f t="shared" si="17"/>
        <v>106.06666666666668</v>
      </c>
      <c r="O122" s="48">
        <f t="shared" si="23"/>
        <v>1.0085578446909669</v>
      </c>
      <c r="P122" s="179"/>
      <c r="Q122" s="179"/>
      <c r="R122" s="179"/>
      <c r="S122" s="179">
        <f>S120</f>
        <v>7.4456638033579603E-2</v>
      </c>
      <c r="T122" s="71">
        <v>124.9</v>
      </c>
      <c r="U122" s="71">
        <f t="shared" si="28"/>
        <v>1.046940486169321</v>
      </c>
      <c r="V122" s="71"/>
      <c r="W122" s="71"/>
      <c r="X122" s="71"/>
      <c r="Y122" s="241">
        <f>Y120</f>
        <v>0.16760982281172176</v>
      </c>
      <c r="Z122" s="61">
        <v>0</v>
      </c>
      <c r="AA122" s="61">
        <v>99.8</v>
      </c>
      <c r="AB122" s="61">
        <f t="shared" si="19"/>
        <v>99.8</v>
      </c>
      <c r="AC122" s="61">
        <f t="shared" si="24"/>
        <v>1</v>
      </c>
      <c r="AD122" s="61"/>
      <c r="AE122" s="61"/>
      <c r="AF122" s="61"/>
      <c r="AG122" s="231">
        <f>AG120</f>
        <v>-1.2222222222222356E-3</v>
      </c>
      <c r="AH122" s="66">
        <v>98</v>
      </c>
      <c r="AI122" s="66">
        <f t="shared" si="30"/>
        <v>1.0123966942148761</v>
      </c>
      <c r="AJ122" s="66"/>
      <c r="AK122" s="66"/>
      <c r="AL122" s="66"/>
      <c r="AM122" s="221">
        <f>AM120</f>
        <v>-6.68172800599931E-3</v>
      </c>
      <c r="AN122" s="134">
        <v>106.6</v>
      </c>
      <c r="AO122" s="134">
        <f t="shared" si="29"/>
        <v>1.0240153698366954</v>
      </c>
      <c r="AP122" s="134"/>
      <c r="AQ122" s="134"/>
      <c r="AR122" s="134"/>
      <c r="AS122" s="256">
        <f>AS120</f>
        <v>3.5953875262421109E-2</v>
      </c>
      <c r="AT122" s="56">
        <v>97.4</v>
      </c>
      <c r="AU122" s="56">
        <v>121.6</v>
      </c>
      <c r="AV122" s="56">
        <v>145.1</v>
      </c>
      <c r="AW122" s="56">
        <v>116.4</v>
      </c>
      <c r="AX122" s="56">
        <v>90.2</v>
      </c>
      <c r="AY122" s="56">
        <v>119.4</v>
      </c>
      <c r="AZ122" s="56">
        <v>108.9</v>
      </c>
      <c r="BA122" s="58">
        <f t="shared" si="21"/>
        <v>114.14285714285714</v>
      </c>
      <c r="BB122" s="56">
        <f t="shared" si="26"/>
        <v>1.0027610441767068</v>
      </c>
      <c r="BC122" s="56"/>
      <c r="BD122" s="56"/>
      <c r="BE122" s="56"/>
      <c r="BF122" s="197">
        <f>BF120</f>
        <v>3.3069051633371815E-2</v>
      </c>
      <c r="BG122" s="46"/>
      <c r="BH122" s="46"/>
      <c r="BI122" s="46"/>
      <c r="BJ122" s="46"/>
    </row>
    <row r="123" spans="2:62" x14ac:dyDescent="0.25">
      <c r="B123" s="138" t="s">
        <v>10024</v>
      </c>
      <c r="C123" s="91">
        <v>124.3</v>
      </c>
      <c r="D123" s="91">
        <v>97.5</v>
      </c>
      <c r="E123" s="90">
        <f t="shared" si="16"/>
        <v>110.9</v>
      </c>
      <c r="F123" s="91">
        <f t="shared" si="22"/>
        <v>1.0013544018058691</v>
      </c>
      <c r="G123" s="149"/>
      <c r="H123" s="149"/>
      <c r="I123" s="149"/>
      <c r="J123" s="149">
        <f>J120</f>
        <v>7.2932931303353321E-3</v>
      </c>
      <c r="K123" s="48">
        <v>103.6</v>
      </c>
      <c r="L123" s="48">
        <v>123.4</v>
      </c>
      <c r="M123" s="48">
        <v>83.7</v>
      </c>
      <c r="N123" s="50">
        <f t="shared" si="17"/>
        <v>103.56666666666666</v>
      </c>
      <c r="O123" s="48">
        <f t="shared" si="23"/>
        <v>0.97642991829038328</v>
      </c>
      <c r="P123" s="179"/>
      <c r="Q123" s="179"/>
      <c r="R123" s="179"/>
      <c r="S123" s="179">
        <f>S120</f>
        <v>7.4456638033579603E-2</v>
      </c>
      <c r="T123" s="71">
        <v>129.80000000000001</v>
      </c>
      <c r="U123" s="71">
        <f t="shared" si="28"/>
        <v>1.0392313851080865</v>
      </c>
      <c r="V123" s="71"/>
      <c r="W123" s="71"/>
      <c r="X123" s="71"/>
      <c r="Y123" s="241">
        <f>Y120</f>
        <v>0.16760982281172176</v>
      </c>
      <c r="Z123" s="61">
        <v>0</v>
      </c>
      <c r="AA123" s="61">
        <v>99.8</v>
      </c>
      <c r="AB123" s="61">
        <f t="shared" si="19"/>
        <v>99.8</v>
      </c>
      <c r="AC123" s="61">
        <f t="shared" si="24"/>
        <v>1</v>
      </c>
      <c r="AD123" s="61"/>
      <c r="AE123" s="61"/>
      <c r="AF123" s="61"/>
      <c r="AG123" s="231">
        <f>AG120</f>
        <v>-1.2222222222222356E-3</v>
      </c>
      <c r="AH123" s="66">
        <v>97.1</v>
      </c>
      <c r="AI123" s="66">
        <f t="shared" si="30"/>
        <v>0.99081632653061213</v>
      </c>
      <c r="AJ123" s="66"/>
      <c r="AK123" s="66"/>
      <c r="AL123" s="66"/>
      <c r="AM123" s="221">
        <f>AM120</f>
        <v>-6.68172800599931E-3</v>
      </c>
      <c r="AN123" s="134">
        <v>107</v>
      </c>
      <c r="AO123" s="134">
        <f t="shared" si="29"/>
        <v>1.00375234521576</v>
      </c>
      <c r="AP123" s="134"/>
      <c r="AQ123" s="134"/>
      <c r="AR123" s="134"/>
      <c r="AS123" s="256">
        <f>AS120</f>
        <v>3.5953875262421109E-2</v>
      </c>
      <c r="AT123" s="56">
        <v>98.4</v>
      </c>
      <c r="AU123" s="56">
        <v>131.1</v>
      </c>
      <c r="AV123" s="56">
        <v>149.4</v>
      </c>
      <c r="AW123" s="56">
        <v>115.8</v>
      </c>
      <c r="AX123" s="56">
        <v>88.4</v>
      </c>
      <c r="AY123" s="56">
        <v>121.8</v>
      </c>
      <c r="AZ123" s="56">
        <v>113.3</v>
      </c>
      <c r="BA123" s="58">
        <f t="shared" si="21"/>
        <v>116.88571428571427</v>
      </c>
      <c r="BB123" s="56">
        <f t="shared" si="26"/>
        <v>1.0240300375469336</v>
      </c>
      <c r="BC123" s="56"/>
      <c r="BD123" s="56"/>
      <c r="BE123" s="56"/>
      <c r="BF123" s="197">
        <f>BF120</f>
        <v>3.3069051633371815E-2</v>
      </c>
      <c r="BG123" s="46"/>
      <c r="BH123" s="46"/>
      <c r="BI123" s="46"/>
      <c r="BJ123" s="46"/>
    </row>
    <row r="124" spans="2:62" x14ac:dyDescent="0.25">
      <c r="B124" s="138" t="s">
        <v>10025</v>
      </c>
      <c r="C124" s="91">
        <v>123.5</v>
      </c>
      <c r="D124" s="91">
        <v>98.4</v>
      </c>
      <c r="E124" s="90">
        <f t="shared" si="16"/>
        <v>110.95</v>
      </c>
      <c r="F124" s="91">
        <f t="shared" si="22"/>
        <v>1.0004508566275925</v>
      </c>
      <c r="G124" s="149"/>
      <c r="H124" s="149"/>
      <c r="I124" s="149"/>
      <c r="J124" s="149">
        <f>J120</f>
        <v>7.2932931303353321E-3</v>
      </c>
      <c r="K124" s="48">
        <v>104.1</v>
      </c>
      <c r="L124" s="48">
        <v>130.80000000000001</v>
      </c>
      <c r="M124" s="48">
        <v>82.6</v>
      </c>
      <c r="N124" s="50">
        <f t="shared" si="17"/>
        <v>105.83333333333333</v>
      </c>
      <c r="O124" s="48">
        <f t="shared" si="23"/>
        <v>1.0218860637270679</v>
      </c>
      <c r="P124" s="179"/>
      <c r="Q124" s="179"/>
      <c r="R124" s="179"/>
      <c r="S124" s="179">
        <f>S120</f>
        <v>7.4456638033579603E-2</v>
      </c>
      <c r="T124" s="71">
        <v>129.80000000000001</v>
      </c>
      <c r="U124" s="71">
        <f t="shared" si="28"/>
        <v>1</v>
      </c>
      <c r="V124" s="71"/>
      <c r="W124" s="71"/>
      <c r="X124" s="71"/>
      <c r="Y124" s="241">
        <f>Y120</f>
        <v>0.16760982281172176</v>
      </c>
      <c r="Z124" s="61">
        <v>0</v>
      </c>
      <c r="AA124" s="61">
        <v>99.8</v>
      </c>
      <c r="AB124" s="61">
        <f t="shared" si="19"/>
        <v>99.8</v>
      </c>
      <c r="AC124" s="61">
        <f t="shared" si="24"/>
        <v>1</v>
      </c>
      <c r="AD124" s="61"/>
      <c r="AE124" s="61"/>
      <c r="AF124" s="61"/>
      <c r="AG124" s="231">
        <f>AG120</f>
        <v>-1.2222222222222356E-3</v>
      </c>
      <c r="AH124" s="66">
        <v>97.2</v>
      </c>
      <c r="AI124" s="66">
        <f t="shared" si="30"/>
        <v>1.0010298661174049</v>
      </c>
      <c r="AJ124" s="66"/>
      <c r="AK124" s="66"/>
      <c r="AL124" s="66"/>
      <c r="AM124" s="221">
        <f>AM120</f>
        <v>-6.68172800599931E-3</v>
      </c>
      <c r="AN124" s="134">
        <v>106.9</v>
      </c>
      <c r="AO124" s="134">
        <f t="shared" si="29"/>
        <v>0.99906542056074776</v>
      </c>
      <c r="AP124" s="134"/>
      <c r="AQ124" s="134"/>
      <c r="AR124" s="134"/>
      <c r="AS124" s="256">
        <f>AS120</f>
        <v>3.5953875262421109E-2</v>
      </c>
      <c r="AT124" s="56">
        <v>99.4</v>
      </c>
      <c r="AU124" s="56">
        <v>124</v>
      </c>
      <c r="AV124" s="56">
        <v>146.9</v>
      </c>
      <c r="AW124" s="56">
        <v>117.6</v>
      </c>
      <c r="AX124" s="56">
        <v>91.4</v>
      </c>
      <c r="AY124" s="56">
        <v>120.8</v>
      </c>
      <c r="AZ124" s="56">
        <v>113.7</v>
      </c>
      <c r="BA124" s="58">
        <f t="shared" si="21"/>
        <v>116.25714285714285</v>
      </c>
      <c r="BB124" s="56">
        <f t="shared" si="26"/>
        <v>0.99462234172573949</v>
      </c>
      <c r="BC124" s="56"/>
      <c r="BD124" s="56"/>
      <c r="BE124" s="56"/>
      <c r="BF124" s="197">
        <f>BF120</f>
        <v>3.3069051633371815E-2</v>
      </c>
      <c r="BG124" s="46"/>
      <c r="BH124" s="46"/>
      <c r="BI124" s="46"/>
      <c r="BJ124" s="46"/>
    </row>
    <row r="125" spans="2:62" x14ac:dyDescent="0.25">
      <c r="B125" s="138" t="s">
        <v>10026</v>
      </c>
      <c r="C125" s="91">
        <v>124.8</v>
      </c>
      <c r="D125" s="91">
        <v>97.3</v>
      </c>
      <c r="E125" s="90">
        <f t="shared" si="16"/>
        <v>111.05</v>
      </c>
      <c r="F125" s="91">
        <f t="shared" si="22"/>
        <v>1.0009013068949977</v>
      </c>
      <c r="G125" s="149"/>
      <c r="H125" s="149"/>
      <c r="I125" s="149"/>
      <c r="J125" s="149">
        <f>J120</f>
        <v>7.2932931303353321E-3</v>
      </c>
      <c r="K125" s="48">
        <v>102.7</v>
      </c>
      <c r="L125" s="48">
        <v>151.4</v>
      </c>
      <c r="M125" s="48">
        <v>83.7</v>
      </c>
      <c r="N125" s="50">
        <f t="shared" si="17"/>
        <v>112.60000000000001</v>
      </c>
      <c r="O125" s="48">
        <f t="shared" si="23"/>
        <v>1.0639370078740158</v>
      </c>
      <c r="P125" s="179"/>
      <c r="Q125" s="179"/>
      <c r="R125" s="179"/>
      <c r="S125" s="179">
        <f>S120</f>
        <v>7.4456638033579603E-2</v>
      </c>
      <c r="T125" s="71">
        <v>129.80000000000001</v>
      </c>
      <c r="U125" s="71">
        <f t="shared" si="28"/>
        <v>1</v>
      </c>
      <c r="V125" s="71"/>
      <c r="W125" s="71"/>
      <c r="X125" s="71"/>
      <c r="Y125" s="241">
        <f>Y120</f>
        <v>0.16760982281172176</v>
      </c>
      <c r="Z125" s="61">
        <v>0</v>
      </c>
      <c r="AA125" s="61">
        <v>99.8</v>
      </c>
      <c r="AB125" s="61">
        <f t="shared" si="19"/>
        <v>99.8</v>
      </c>
      <c r="AC125" s="61">
        <f t="shared" si="24"/>
        <v>1</v>
      </c>
      <c r="AD125" s="61"/>
      <c r="AE125" s="61"/>
      <c r="AF125" s="61"/>
      <c r="AG125" s="231">
        <f>AG120</f>
        <v>-1.2222222222222356E-3</v>
      </c>
      <c r="AH125" s="66">
        <v>95.8</v>
      </c>
      <c r="AI125" s="66">
        <f t="shared" si="30"/>
        <v>0.98559670781892994</v>
      </c>
      <c r="AJ125" s="66"/>
      <c r="AK125" s="66"/>
      <c r="AL125" s="66"/>
      <c r="AM125" s="221">
        <f>AM120</f>
        <v>-6.68172800599931E-3</v>
      </c>
      <c r="AN125" s="134">
        <v>107.1</v>
      </c>
      <c r="AO125" s="134">
        <f t="shared" si="29"/>
        <v>1.001870907390084</v>
      </c>
      <c r="AP125" s="134"/>
      <c r="AQ125" s="134"/>
      <c r="AR125" s="134"/>
      <c r="AS125" s="256">
        <f>AS120</f>
        <v>3.5953875262421109E-2</v>
      </c>
      <c r="AT125" s="56">
        <v>99.2</v>
      </c>
      <c r="AU125" s="56">
        <v>121</v>
      </c>
      <c r="AV125" s="56">
        <v>147.6</v>
      </c>
      <c r="AW125" s="56">
        <v>117.3</v>
      </c>
      <c r="AX125" s="56">
        <v>91.4</v>
      </c>
      <c r="AY125" s="56">
        <v>120.5</v>
      </c>
      <c r="AZ125" s="56">
        <v>112.8</v>
      </c>
      <c r="BA125" s="58">
        <f t="shared" si="21"/>
        <v>115.68571428571428</v>
      </c>
      <c r="BB125" s="56">
        <f t="shared" si="26"/>
        <v>0.99508478741705586</v>
      </c>
      <c r="BC125" s="56"/>
      <c r="BD125" s="56"/>
      <c r="BE125" s="56"/>
      <c r="BF125" s="197">
        <f>BF120</f>
        <v>3.3069051633371815E-2</v>
      </c>
      <c r="BG125" s="46"/>
      <c r="BH125" s="46"/>
      <c r="BI125" s="46"/>
      <c r="BJ125" s="46"/>
    </row>
    <row r="126" spans="2:62" x14ac:dyDescent="0.25">
      <c r="B126" s="138" t="s">
        <v>10027</v>
      </c>
      <c r="C126" s="91">
        <v>124.6</v>
      </c>
      <c r="D126" s="91">
        <v>97.6</v>
      </c>
      <c r="E126" s="90">
        <f t="shared" si="16"/>
        <v>111.1</v>
      </c>
      <c r="F126" s="91">
        <f t="shared" si="22"/>
        <v>1.0004502476361998</v>
      </c>
      <c r="G126" s="149"/>
      <c r="H126" s="149"/>
      <c r="I126" s="149"/>
      <c r="J126" s="149">
        <f>J120</f>
        <v>7.2932931303353321E-3</v>
      </c>
      <c r="K126" s="48">
        <v>103.4</v>
      </c>
      <c r="L126" s="48">
        <v>141.5</v>
      </c>
      <c r="M126" s="48">
        <v>84.4</v>
      </c>
      <c r="N126" s="50">
        <f t="shared" si="17"/>
        <v>109.76666666666667</v>
      </c>
      <c r="O126" s="48">
        <f t="shared" si="23"/>
        <v>0.97483718176435752</v>
      </c>
      <c r="P126" s="179"/>
      <c r="Q126" s="179"/>
      <c r="R126" s="179"/>
      <c r="S126" s="179">
        <f>S120</f>
        <v>7.4456638033579603E-2</v>
      </c>
      <c r="T126" s="71">
        <v>127.9</v>
      </c>
      <c r="U126" s="71">
        <f t="shared" si="28"/>
        <v>0.98536209553158705</v>
      </c>
      <c r="V126" s="71"/>
      <c r="W126" s="71"/>
      <c r="X126" s="71"/>
      <c r="Y126" s="241">
        <f>Y120</f>
        <v>0.16760982281172176</v>
      </c>
      <c r="Z126" s="61">
        <v>0</v>
      </c>
      <c r="AA126" s="61">
        <v>99.8</v>
      </c>
      <c r="AB126" s="61">
        <f t="shared" si="19"/>
        <v>99.8</v>
      </c>
      <c r="AC126" s="61">
        <f t="shared" si="24"/>
        <v>1</v>
      </c>
      <c r="AD126" s="61"/>
      <c r="AE126" s="61"/>
      <c r="AF126" s="61"/>
      <c r="AG126" s="231">
        <f>AG120</f>
        <v>-1.2222222222222356E-3</v>
      </c>
      <c r="AH126" s="66">
        <v>96</v>
      </c>
      <c r="AI126" s="66">
        <f t="shared" ref="AI126:AI141" si="31">AH126/AH125</f>
        <v>1.0020876826722338</v>
      </c>
      <c r="AJ126" s="66"/>
      <c r="AK126" s="66"/>
      <c r="AL126" s="66"/>
      <c r="AM126" s="221">
        <f>AM120</f>
        <v>-6.68172800599931E-3</v>
      </c>
      <c r="AN126" s="134">
        <v>108.7</v>
      </c>
      <c r="AO126" s="134">
        <f t="shared" si="29"/>
        <v>1.0149393090569563</v>
      </c>
      <c r="AP126" s="134"/>
      <c r="AQ126" s="134"/>
      <c r="AR126" s="134"/>
      <c r="AS126" s="256">
        <f>AS120</f>
        <v>3.5953875262421109E-2</v>
      </c>
      <c r="AT126" s="56">
        <v>98.8</v>
      </c>
      <c r="AU126" s="56">
        <v>131</v>
      </c>
      <c r="AV126" s="56">
        <v>147.30000000000001</v>
      </c>
      <c r="AW126" s="56">
        <v>118.5</v>
      </c>
      <c r="AX126" s="56">
        <v>92.1</v>
      </c>
      <c r="AY126" s="56">
        <v>122.9</v>
      </c>
      <c r="AZ126" s="56">
        <v>111.5</v>
      </c>
      <c r="BA126" s="58">
        <f t="shared" si="21"/>
        <v>117.44285714285715</v>
      </c>
      <c r="BB126" s="56">
        <f t="shared" si="26"/>
        <v>1.0151889355396395</v>
      </c>
      <c r="BC126" s="56"/>
      <c r="BD126" s="56"/>
      <c r="BE126" s="56"/>
      <c r="BF126" s="197">
        <f>BF120</f>
        <v>3.3069051633371815E-2</v>
      </c>
      <c r="BG126" s="46"/>
      <c r="BH126" s="46"/>
      <c r="BI126" s="46"/>
      <c r="BJ126" s="46"/>
    </row>
    <row r="127" spans="2:62" x14ac:dyDescent="0.25">
      <c r="B127" s="138" t="s">
        <v>10028</v>
      </c>
      <c r="C127" s="91">
        <v>123.6</v>
      </c>
      <c r="D127" s="91">
        <v>97.4</v>
      </c>
      <c r="E127" s="90">
        <f t="shared" si="16"/>
        <v>110.5</v>
      </c>
      <c r="F127" s="91">
        <f t="shared" si="22"/>
        <v>0.99459945994599464</v>
      </c>
      <c r="G127" s="149"/>
      <c r="H127" s="149"/>
      <c r="I127" s="149"/>
      <c r="J127" s="149">
        <f>J120</f>
        <v>7.2932931303353321E-3</v>
      </c>
      <c r="K127" s="48">
        <v>101</v>
      </c>
      <c r="L127" s="48">
        <v>120.8</v>
      </c>
      <c r="M127" s="48">
        <v>82.7</v>
      </c>
      <c r="N127" s="50">
        <f t="shared" si="17"/>
        <v>101.5</v>
      </c>
      <c r="O127" s="48">
        <f t="shared" si="23"/>
        <v>0.92468873367749771</v>
      </c>
      <c r="P127" s="179"/>
      <c r="Q127" s="179"/>
      <c r="R127" s="179"/>
      <c r="S127" s="179">
        <f>S120</f>
        <v>7.4456638033579603E-2</v>
      </c>
      <c r="T127" s="71">
        <v>126.7</v>
      </c>
      <c r="U127" s="71">
        <f t="shared" si="28"/>
        <v>0.99061767005473023</v>
      </c>
      <c r="V127" s="71"/>
      <c r="W127" s="71"/>
      <c r="X127" s="71"/>
      <c r="Y127" s="241">
        <f>Y120</f>
        <v>0.16760982281172176</v>
      </c>
      <c r="Z127" s="61">
        <v>0</v>
      </c>
      <c r="AA127" s="61">
        <v>99.8</v>
      </c>
      <c r="AB127" s="61">
        <f t="shared" si="19"/>
        <v>99.8</v>
      </c>
      <c r="AC127" s="61">
        <f t="shared" si="24"/>
        <v>1</v>
      </c>
      <c r="AD127" s="61"/>
      <c r="AE127" s="61"/>
      <c r="AF127" s="61"/>
      <c r="AG127" s="231">
        <f>AG120</f>
        <v>-1.2222222222222356E-3</v>
      </c>
      <c r="AH127" s="66">
        <v>96.5</v>
      </c>
      <c r="AI127" s="66">
        <f t="shared" si="31"/>
        <v>1.0052083333333333</v>
      </c>
      <c r="AJ127" s="66"/>
      <c r="AK127" s="66"/>
      <c r="AL127" s="66"/>
      <c r="AM127" s="221">
        <f>AM120</f>
        <v>-6.68172800599931E-3</v>
      </c>
      <c r="AN127" s="134">
        <v>108.8</v>
      </c>
      <c r="AO127" s="134">
        <f t="shared" si="29"/>
        <v>1.0009199632014718</v>
      </c>
      <c r="AP127" s="134"/>
      <c r="AQ127" s="134"/>
      <c r="AR127" s="134"/>
      <c r="AS127" s="256">
        <f>AS120</f>
        <v>3.5953875262421109E-2</v>
      </c>
      <c r="AT127" s="56">
        <v>98.7</v>
      </c>
      <c r="AU127" s="56">
        <v>126.9</v>
      </c>
      <c r="AV127" s="56">
        <v>147.5</v>
      </c>
      <c r="AW127" s="56">
        <v>120.8</v>
      </c>
      <c r="AX127" s="56">
        <v>89.6</v>
      </c>
      <c r="AY127" s="56">
        <v>122.9</v>
      </c>
      <c r="AZ127" s="56">
        <v>117.6</v>
      </c>
      <c r="BA127" s="58">
        <f t="shared" si="21"/>
        <v>117.71428571428571</v>
      </c>
      <c r="BB127" s="56">
        <f t="shared" si="26"/>
        <v>1.0023111543607832</v>
      </c>
      <c r="BC127" s="56"/>
      <c r="BD127" s="56"/>
      <c r="BE127" s="56"/>
      <c r="BF127" s="197">
        <f>BF120</f>
        <v>3.3069051633371815E-2</v>
      </c>
      <c r="BG127" s="46"/>
      <c r="BH127" s="46"/>
      <c r="BI127" s="46"/>
      <c r="BJ127" s="46"/>
    </row>
    <row r="128" spans="2:62" x14ac:dyDescent="0.25">
      <c r="B128" s="138" t="s">
        <v>10029</v>
      </c>
      <c r="C128" s="91">
        <v>125.1</v>
      </c>
      <c r="D128" s="91">
        <v>96.8</v>
      </c>
      <c r="E128" s="90">
        <f t="shared" si="16"/>
        <v>110.94999999999999</v>
      </c>
      <c r="F128" s="91">
        <f t="shared" si="22"/>
        <v>1.0040723981900452</v>
      </c>
      <c r="G128" s="149"/>
      <c r="H128" s="149"/>
      <c r="I128" s="149"/>
      <c r="J128" s="149">
        <f>J120</f>
        <v>7.2932931303353321E-3</v>
      </c>
      <c r="K128" s="48">
        <v>102</v>
      </c>
      <c r="L128" s="48">
        <v>128</v>
      </c>
      <c r="M128" s="48">
        <v>82.7</v>
      </c>
      <c r="N128" s="50">
        <f t="shared" si="17"/>
        <v>104.23333333333333</v>
      </c>
      <c r="O128" s="48">
        <f t="shared" si="23"/>
        <v>1.0269293924466338</v>
      </c>
      <c r="P128" s="179"/>
      <c r="Q128" s="179"/>
      <c r="R128" s="179"/>
      <c r="S128" s="179">
        <f>S120</f>
        <v>7.4456638033579603E-2</v>
      </c>
      <c r="T128" s="71">
        <v>135.69999999999999</v>
      </c>
      <c r="U128" s="71">
        <f t="shared" si="28"/>
        <v>1.0710339384372531</v>
      </c>
      <c r="V128" s="71"/>
      <c r="W128" s="71"/>
      <c r="X128" s="71"/>
      <c r="Y128" s="241">
        <f>Y120</f>
        <v>0.16760982281172176</v>
      </c>
      <c r="Z128" s="61">
        <v>0</v>
      </c>
      <c r="AA128" s="61">
        <v>99.8</v>
      </c>
      <c r="AB128" s="61">
        <f t="shared" si="19"/>
        <v>99.8</v>
      </c>
      <c r="AC128" s="61">
        <f t="shared" si="24"/>
        <v>1</v>
      </c>
      <c r="AD128" s="61"/>
      <c r="AE128" s="61"/>
      <c r="AF128" s="61"/>
      <c r="AG128" s="231">
        <f>AG120</f>
        <v>-1.2222222222222356E-3</v>
      </c>
      <c r="AH128" s="66">
        <v>95.8</v>
      </c>
      <c r="AI128" s="66">
        <f t="shared" si="31"/>
        <v>0.9927461139896373</v>
      </c>
      <c r="AJ128" s="66"/>
      <c r="AK128" s="66"/>
      <c r="AL128" s="66"/>
      <c r="AM128" s="221">
        <f>AM120</f>
        <v>-6.68172800599931E-3</v>
      </c>
      <c r="AN128" s="134">
        <v>108.7</v>
      </c>
      <c r="AO128" s="134">
        <f t="shared" si="29"/>
        <v>0.99908088235294124</v>
      </c>
      <c r="AP128" s="134"/>
      <c r="AQ128" s="134"/>
      <c r="AR128" s="134"/>
      <c r="AS128" s="256">
        <f>AS120</f>
        <v>3.5953875262421109E-2</v>
      </c>
      <c r="AT128" s="56">
        <v>97.7</v>
      </c>
      <c r="AU128" s="56">
        <v>126.6</v>
      </c>
      <c r="AV128" s="56">
        <v>145</v>
      </c>
      <c r="AW128" s="56">
        <v>120.2</v>
      </c>
      <c r="AX128" s="56">
        <v>86.5</v>
      </c>
      <c r="AY128" s="56">
        <v>121.7</v>
      </c>
      <c r="AZ128" s="56">
        <v>115.8</v>
      </c>
      <c r="BA128" s="58">
        <f t="shared" si="21"/>
        <v>116.21428571428571</v>
      </c>
      <c r="BB128" s="56">
        <f t="shared" si="26"/>
        <v>0.98725728155339809</v>
      </c>
      <c r="BC128" s="56"/>
      <c r="BD128" s="56"/>
      <c r="BE128" s="56"/>
      <c r="BF128" s="197">
        <f>BF120</f>
        <v>3.3069051633371815E-2</v>
      </c>
      <c r="BG128" s="46"/>
      <c r="BH128" s="46"/>
      <c r="BI128" s="46"/>
      <c r="BJ128" s="46"/>
    </row>
    <row r="129" spans="2:62" x14ac:dyDescent="0.25">
      <c r="B129" s="138" t="s">
        <v>10030</v>
      </c>
      <c r="C129" s="91">
        <v>124.7</v>
      </c>
      <c r="D129" s="91">
        <v>98.8</v>
      </c>
      <c r="E129" s="90">
        <f t="shared" si="16"/>
        <v>111.75</v>
      </c>
      <c r="F129" s="91">
        <f t="shared" si="22"/>
        <v>1.0072104551599821</v>
      </c>
      <c r="G129" s="149"/>
      <c r="H129" s="149"/>
      <c r="I129" s="149"/>
      <c r="J129" s="149">
        <f>J120</f>
        <v>7.2932931303353321E-3</v>
      </c>
      <c r="K129" s="48">
        <v>102.1</v>
      </c>
      <c r="L129" s="48">
        <v>139.19999999999999</v>
      </c>
      <c r="M129" s="48">
        <v>83.9</v>
      </c>
      <c r="N129" s="50">
        <f t="shared" si="17"/>
        <v>108.39999999999999</v>
      </c>
      <c r="O129" s="48">
        <f t="shared" si="23"/>
        <v>1.0399744163735209</v>
      </c>
      <c r="P129" s="179"/>
      <c r="Q129" s="179"/>
      <c r="R129" s="179"/>
      <c r="S129" s="179">
        <f>S120</f>
        <v>7.4456638033579603E-2</v>
      </c>
      <c r="T129" s="71">
        <v>118.3</v>
      </c>
      <c r="U129" s="71">
        <f t="shared" si="28"/>
        <v>0.87177597641857041</v>
      </c>
      <c r="V129" s="71"/>
      <c r="W129" s="71"/>
      <c r="X129" s="71"/>
      <c r="Y129" s="241">
        <f>Y120</f>
        <v>0.16760982281172176</v>
      </c>
      <c r="Z129" s="61">
        <v>0</v>
      </c>
      <c r="AA129" s="61">
        <v>99.8</v>
      </c>
      <c r="AB129" s="61">
        <f t="shared" si="19"/>
        <v>99.8</v>
      </c>
      <c r="AC129" s="61">
        <f t="shared" si="24"/>
        <v>1</v>
      </c>
      <c r="AD129" s="61"/>
      <c r="AE129" s="61"/>
      <c r="AF129" s="61"/>
      <c r="AG129" s="231">
        <f>AG120</f>
        <v>-1.2222222222222356E-3</v>
      </c>
      <c r="AH129" s="66">
        <v>96.6</v>
      </c>
      <c r="AI129" s="66">
        <f t="shared" si="31"/>
        <v>1.0083507306889352</v>
      </c>
      <c r="AJ129" s="66"/>
      <c r="AK129" s="66"/>
      <c r="AL129" s="66"/>
      <c r="AM129" s="221">
        <f>AM120</f>
        <v>-6.68172800599931E-3</v>
      </c>
      <c r="AN129" s="134">
        <v>108.7</v>
      </c>
      <c r="AO129" s="134">
        <f t="shared" si="29"/>
        <v>1</v>
      </c>
      <c r="AP129" s="134"/>
      <c r="AQ129" s="134"/>
      <c r="AR129" s="134"/>
      <c r="AS129" s="256">
        <f>AS120</f>
        <v>3.5953875262421109E-2</v>
      </c>
      <c r="AT129" s="56">
        <v>99</v>
      </c>
      <c r="AU129" s="56">
        <v>128.9</v>
      </c>
      <c r="AV129" s="56">
        <v>142.30000000000001</v>
      </c>
      <c r="AW129" s="56">
        <v>117.9</v>
      </c>
      <c r="AX129" s="56">
        <v>87.8</v>
      </c>
      <c r="AY129" s="56">
        <v>123.1</v>
      </c>
      <c r="AZ129" s="56">
        <v>112.9</v>
      </c>
      <c r="BA129" s="58">
        <f t="shared" si="21"/>
        <v>115.98571428571428</v>
      </c>
      <c r="BB129" s="56">
        <f t="shared" si="26"/>
        <v>0.99803318992009837</v>
      </c>
      <c r="BC129" s="56"/>
      <c r="BD129" s="56"/>
      <c r="BE129" s="56"/>
      <c r="BF129" s="197">
        <f>BF120</f>
        <v>3.3069051633371815E-2</v>
      </c>
      <c r="BG129" s="46"/>
      <c r="BH129" s="46"/>
      <c r="BI129" s="46"/>
      <c r="BJ129" s="46"/>
    </row>
    <row r="130" spans="2:62" x14ac:dyDescent="0.25">
      <c r="B130" s="138" t="s">
        <v>10031</v>
      </c>
      <c r="C130" s="91">
        <v>126.1</v>
      </c>
      <c r="D130" s="91">
        <v>98.1</v>
      </c>
      <c r="E130" s="90">
        <f t="shared" si="16"/>
        <v>112.1</v>
      </c>
      <c r="F130" s="91">
        <f t="shared" si="22"/>
        <v>1.003131991051454</v>
      </c>
      <c r="G130" s="149"/>
      <c r="H130" s="149"/>
      <c r="I130" s="149"/>
      <c r="J130" s="149">
        <f>J120</f>
        <v>7.2932931303353321E-3</v>
      </c>
      <c r="K130" s="48">
        <v>101.3</v>
      </c>
      <c r="L130" s="48">
        <v>133.4</v>
      </c>
      <c r="M130" s="48">
        <v>84.5</v>
      </c>
      <c r="N130" s="50">
        <f t="shared" si="17"/>
        <v>106.39999999999999</v>
      </c>
      <c r="O130" s="48">
        <f t="shared" si="23"/>
        <v>0.98154981549815501</v>
      </c>
      <c r="P130" s="179"/>
      <c r="Q130" s="179"/>
      <c r="R130" s="179"/>
      <c r="S130" s="179">
        <f>S120</f>
        <v>7.4456638033579603E-2</v>
      </c>
      <c r="T130" s="71">
        <v>121.9</v>
      </c>
      <c r="U130" s="71">
        <f t="shared" si="28"/>
        <v>1.0304311073541843</v>
      </c>
      <c r="V130" s="71"/>
      <c r="W130" s="71"/>
      <c r="X130" s="71"/>
      <c r="Y130" s="241">
        <f>Y120</f>
        <v>0.16760982281172176</v>
      </c>
      <c r="Z130" s="61">
        <v>0</v>
      </c>
      <c r="AA130" s="61">
        <v>99.8</v>
      </c>
      <c r="AB130" s="61">
        <f t="shared" si="19"/>
        <v>99.8</v>
      </c>
      <c r="AC130" s="61">
        <f t="shared" si="24"/>
        <v>1</v>
      </c>
      <c r="AD130" s="61"/>
      <c r="AE130" s="61"/>
      <c r="AF130" s="61"/>
      <c r="AG130" s="231">
        <f>AG120</f>
        <v>-1.2222222222222356E-3</v>
      </c>
      <c r="AH130" s="66">
        <v>97.5</v>
      </c>
      <c r="AI130" s="66">
        <f t="shared" si="31"/>
        <v>1.0093167701863355</v>
      </c>
      <c r="AJ130" s="66"/>
      <c r="AK130" s="66"/>
      <c r="AL130" s="66"/>
      <c r="AM130" s="221">
        <f>AM120</f>
        <v>-6.68172800599931E-3</v>
      </c>
      <c r="AN130" s="134">
        <v>109.3</v>
      </c>
      <c r="AO130" s="134">
        <f t="shared" si="29"/>
        <v>1.0055197792088315</v>
      </c>
      <c r="AP130" s="134"/>
      <c r="AQ130" s="134"/>
      <c r="AR130" s="134"/>
      <c r="AS130" s="256">
        <f>AS120</f>
        <v>3.5953875262421109E-2</v>
      </c>
      <c r="AT130" s="56">
        <v>98.9</v>
      </c>
      <c r="AU130" s="56">
        <v>132.6</v>
      </c>
      <c r="AV130" s="56">
        <v>141.80000000000001</v>
      </c>
      <c r="AW130" s="56">
        <v>116.1</v>
      </c>
      <c r="AX130" s="56">
        <v>87.8</v>
      </c>
      <c r="AY130" s="56">
        <v>121.8</v>
      </c>
      <c r="AZ130" s="56">
        <v>112.7</v>
      </c>
      <c r="BA130" s="58">
        <f t="shared" si="21"/>
        <v>115.95714285714284</v>
      </c>
      <c r="BB130" s="56">
        <f t="shared" si="26"/>
        <v>0.99975366424436496</v>
      </c>
      <c r="BC130" s="56"/>
      <c r="BD130" s="56"/>
      <c r="BE130" s="56"/>
      <c r="BF130" s="197">
        <f>BF120</f>
        <v>3.3069051633371815E-2</v>
      </c>
      <c r="BG130" s="46"/>
      <c r="BH130" s="46"/>
      <c r="BI130" s="46"/>
      <c r="BJ130" s="46"/>
    </row>
    <row r="131" spans="2:62" ht="13.8" thickBot="1" x14ac:dyDescent="0.3">
      <c r="B131" s="139" t="s">
        <v>10032</v>
      </c>
      <c r="C131" s="113">
        <v>127.7</v>
      </c>
      <c r="D131" s="113">
        <v>97.6</v>
      </c>
      <c r="E131" s="114">
        <f t="shared" si="16"/>
        <v>112.65</v>
      </c>
      <c r="F131" s="113">
        <f t="shared" si="22"/>
        <v>1.0049063336306869</v>
      </c>
      <c r="G131" s="150"/>
      <c r="H131" s="150"/>
      <c r="I131" s="150"/>
      <c r="J131" s="150">
        <f>J120</f>
        <v>7.2932931303353321E-3</v>
      </c>
      <c r="K131" s="75">
        <v>101.8</v>
      </c>
      <c r="L131" s="75">
        <v>129.19999999999999</v>
      </c>
      <c r="M131" s="75">
        <v>84</v>
      </c>
      <c r="N131" s="105">
        <f t="shared" si="17"/>
        <v>105</v>
      </c>
      <c r="O131" s="75">
        <f t="shared" si="23"/>
        <v>0.98684210526315796</v>
      </c>
      <c r="P131" s="177"/>
      <c r="Q131" s="177"/>
      <c r="R131" s="177"/>
      <c r="S131" s="177">
        <f>S120</f>
        <v>7.4456638033579603E-2</v>
      </c>
      <c r="T131" s="119">
        <v>121.9</v>
      </c>
      <c r="U131" s="119">
        <f t="shared" si="28"/>
        <v>1</v>
      </c>
      <c r="V131" s="119"/>
      <c r="W131" s="119"/>
      <c r="X131" s="119"/>
      <c r="Y131" s="242">
        <f>Y120</f>
        <v>0.16760982281172176</v>
      </c>
      <c r="Z131" s="124">
        <v>0</v>
      </c>
      <c r="AA131" s="124">
        <v>99.8</v>
      </c>
      <c r="AB131" s="124">
        <f t="shared" si="19"/>
        <v>99.8</v>
      </c>
      <c r="AC131" s="124">
        <f t="shared" si="24"/>
        <v>1</v>
      </c>
      <c r="AD131" s="124"/>
      <c r="AE131" s="124"/>
      <c r="AF131" s="124"/>
      <c r="AG131" s="232">
        <f>AG120</f>
        <v>-1.2222222222222356E-3</v>
      </c>
      <c r="AH131" s="76">
        <v>96.8</v>
      </c>
      <c r="AI131" s="76">
        <f t="shared" si="31"/>
        <v>0.99282051282051276</v>
      </c>
      <c r="AJ131" s="76"/>
      <c r="AK131" s="76"/>
      <c r="AL131" s="76"/>
      <c r="AM131" s="222">
        <f>AM120</f>
        <v>-6.68172800599931E-3</v>
      </c>
      <c r="AN131" s="135">
        <v>108.8</v>
      </c>
      <c r="AO131" s="135">
        <f t="shared" si="29"/>
        <v>0.99542543458371457</v>
      </c>
      <c r="AP131" s="135"/>
      <c r="AQ131" s="135"/>
      <c r="AR131" s="135"/>
      <c r="AS131" s="257">
        <f>AS120</f>
        <v>3.5953875262421109E-2</v>
      </c>
      <c r="AT131" s="128">
        <v>97.6</v>
      </c>
      <c r="AU131" s="128">
        <v>135.30000000000001</v>
      </c>
      <c r="AV131" s="128">
        <v>144.69999999999999</v>
      </c>
      <c r="AW131" s="128">
        <v>114.4</v>
      </c>
      <c r="AX131" s="128">
        <v>87.8</v>
      </c>
      <c r="AY131" s="128">
        <v>121.7</v>
      </c>
      <c r="AZ131" s="128">
        <v>110.3</v>
      </c>
      <c r="BA131" s="129">
        <f t="shared" si="21"/>
        <v>115.97142857142856</v>
      </c>
      <c r="BB131" s="128">
        <f t="shared" si="26"/>
        <v>1.0001231982259455</v>
      </c>
      <c r="BC131" s="128"/>
      <c r="BD131" s="128"/>
      <c r="BE131" s="128"/>
      <c r="BF131" s="198">
        <f>BF120</f>
        <v>3.3069051633371815E-2</v>
      </c>
      <c r="BG131" s="46"/>
      <c r="BH131" s="46"/>
      <c r="BI131" s="46"/>
      <c r="BJ131" s="46"/>
    </row>
    <row r="132" spans="2:62" x14ac:dyDescent="0.25">
      <c r="B132" s="138" t="s">
        <v>10033</v>
      </c>
      <c r="C132" s="91">
        <v>140.1</v>
      </c>
      <c r="D132" s="91">
        <v>100.4</v>
      </c>
      <c r="E132" s="90">
        <f t="shared" si="16"/>
        <v>120.25</v>
      </c>
      <c r="F132" s="91">
        <f t="shared" si="22"/>
        <v>1.0674656014203283</v>
      </c>
      <c r="G132" s="173">
        <f>E131/E119</f>
        <v>1.0250227479526843</v>
      </c>
      <c r="H132" s="149">
        <f>(E131/E107-1)/2+1</f>
        <v>1.0174552135966928</v>
      </c>
      <c r="I132" s="149">
        <f>(E131/E95-1)/3+1</f>
        <v>1.0132287340409167</v>
      </c>
      <c r="J132" s="149">
        <f>AVERAGE(G132:I132)-1</f>
        <v>1.8568898530097799E-2</v>
      </c>
      <c r="K132" s="48">
        <v>99.3</v>
      </c>
      <c r="L132" s="48">
        <v>139.9</v>
      </c>
      <c r="M132" s="48">
        <v>83.9</v>
      </c>
      <c r="N132" s="50">
        <f t="shared" si="17"/>
        <v>107.7</v>
      </c>
      <c r="O132" s="48">
        <f t="shared" si="23"/>
        <v>1.0257142857142858</v>
      </c>
      <c r="P132" s="178">
        <f>N131/N119</f>
        <v>0.9788688626476072</v>
      </c>
      <c r="Q132" s="179">
        <f>(N131/N107-1)/2+1</f>
        <v>1.0604982206405693</v>
      </c>
      <c r="R132" s="179">
        <f>(N131/N95-1)/3+1</f>
        <v>1.0258866461398106</v>
      </c>
      <c r="S132" s="179">
        <f>AVERAGE(P132:R132)-1</f>
        <v>2.1751243142662524E-2</v>
      </c>
      <c r="T132" s="71">
        <v>132.5</v>
      </c>
      <c r="U132" s="71">
        <f t="shared" si="28"/>
        <v>1.0869565217391304</v>
      </c>
      <c r="V132" s="71">
        <f>T131/T119</f>
        <v>0.93195718654434245</v>
      </c>
      <c r="W132" s="71">
        <f>(T131/T107-1)/2+1</f>
        <v>1.1107214428857715</v>
      </c>
      <c r="X132" s="71">
        <f>(T131/T95-1)/3+1</f>
        <v>1.0418590335487843</v>
      </c>
      <c r="Y132" s="241">
        <f>AVERAGE(V132:X132)-1</f>
        <v>2.8179220992966103E-2</v>
      </c>
      <c r="Z132" s="61">
        <v>0</v>
      </c>
      <c r="AA132" s="61">
        <v>99.8</v>
      </c>
      <c r="AB132" s="61">
        <f t="shared" si="19"/>
        <v>99.8</v>
      </c>
      <c r="AC132" s="61">
        <f t="shared" si="24"/>
        <v>1</v>
      </c>
      <c r="AD132" s="61">
        <f>AB131/AB119</f>
        <v>1</v>
      </c>
      <c r="AE132" s="61">
        <f>(AB131/AB107-1)/2+1</f>
        <v>0.999</v>
      </c>
      <c r="AF132" s="61">
        <f>(AB131/AB95-1)/3+1</f>
        <v>0.9993333333333333</v>
      </c>
      <c r="AG132" s="231">
        <f>AVERAGE(AD132:AF132)-1</f>
        <v>-5.5555555555553138E-4</v>
      </c>
      <c r="AH132" s="66">
        <v>99</v>
      </c>
      <c r="AI132" s="66">
        <f t="shared" si="31"/>
        <v>1.0227272727272727</v>
      </c>
      <c r="AJ132" s="66">
        <f>AH131/AH119</f>
        <v>1.1242740998838561</v>
      </c>
      <c r="AK132" s="66">
        <f>(AH131/AH107-1)/2+1</f>
        <v>1.0634458672875438</v>
      </c>
      <c r="AL132" s="66">
        <f>(AH131/AH95-1)/3+1</f>
        <v>1.0292134831460673</v>
      </c>
      <c r="AM132" s="221">
        <f>AVERAGE(AJ132:AL132)-1</f>
        <v>7.2311150105822231E-2</v>
      </c>
      <c r="AN132" s="134">
        <v>107.8</v>
      </c>
      <c r="AO132" s="134">
        <f t="shared" si="29"/>
        <v>0.9908088235294118</v>
      </c>
      <c r="AP132" s="134">
        <f>AN131/AN119</f>
        <v>0.97578475336322867</v>
      </c>
      <c r="AQ132" s="134">
        <f>(AN131/AN107-1)/2+1</f>
        <v>1.0195797516714422</v>
      </c>
      <c r="AR132" s="134">
        <f>(AN131/AN95-1)/3+1</f>
        <v>1.0194552529182879</v>
      </c>
      <c r="AS132" s="256">
        <f>AVERAGE(AP132:AR132)-1</f>
        <v>4.9399193176529188E-3</v>
      </c>
      <c r="AT132" s="56">
        <v>96.8</v>
      </c>
      <c r="AU132" s="56">
        <v>128.1</v>
      </c>
      <c r="AV132" s="56">
        <v>139</v>
      </c>
      <c r="AW132" s="56">
        <v>111.5</v>
      </c>
      <c r="AX132" s="56">
        <v>86.8</v>
      </c>
      <c r="AY132" s="56">
        <v>112.3</v>
      </c>
      <c r="AZ132" s="56">
        <v>113.9</v>
      </c>
      <c r="BA132" s="58">
        <f t="shared" si="21"/>
        <v>112.62857142857141</v>
      </c>
      <c r="BB132" s="56">
        <f t="shared" si="26"/>
        <v>0.97117516629711742</v>
      </c>
      <c r="BC132" s="56">
        <f>BA131/BA119</f>
        <v>1.0988088792636705</v>
      </c>
      <c r="BD132" s="56">
        <f>(BA131/BA107-1)/2+1</f>
        <v>1.0760715299460686</v>
      </c>
      <c r="BE132" s="56">
        <f>(BA131/BA95-1)/3+1</f>
        <v>1.0594667827938258</v>
      </c>
      <c r="BF132" s="197">
        <f>AVERAGE(BC132:BE132)-1</f>
        <v>7.8115730667854821E-2</v>
      </c>
      <c r="BG132" s="46"/>
      <c r="BH132" s="46"/>
      <c r="BI132" s="46"/>
      <c r="BJ132" s="46"/>
    </row>
    <row r="133" spans="2:62" x14ac:dyDescent="0.25">
      <c r="B133" s="138" t="s">
        <v>10034</v>
      </c>
      <c r="C133" s="91">
        <v>136.5</v>
      </c>
      <c r="D133" s="91">
        <v>104.5</v>
      </c>
      <c r="E133" s="90">
        <f t="shared" si="16"/>
        <v>120.5</v>
      </c>
      <c r="F133" s="91">
        <f t="shared" si="22"/>
        <v>1.002079002079002</v>
      </c>
      <c r="G133" s="149"/>
      <c r="H133" s="149"/>
      <c r="I133" s="149"/>
      <c r="J133" s="149">
        <f>J132</f>
        <v>1.8568898530097799E-2</v>
      </c>
      <c r="K133" s="48">
        <v>101.4</v>
      </c>
      <c r="L133" s="48">
        <v>123</v>
      </c>
      <c r="M133" s="48">
        <v>80.7</v>
      </c>
      <c r="N133" s="50">
        <f t="shared" si="17"/>
        <v>101.7</v>
      </c>
      <c r="O133" s="48">
        <f t="shared" si="23"/>
        <v>0.94428969359331472</v>
      </c>
      <c r="P133" s="179"/>
      <c r="Q133" s="179"/>
      <c r="R133" s="179"/>
      <c r="S133" s="179">
        <f>S132</f>
        <v>2.1751243142662524E-2</v>
      </c>
      <c r="T133" s="71">
        <v>133.19999999999999</v>
      </c>
      <c r="U133" s="71">
        <f t="shared" si="28"/>
        <v>1.0052830188679245</v>
      </c>
      <c r="V133" s="71"/>
      <c r="W133" s="71"/>
      <c r="X133" s="71"/>
      <c r="Y133" s="241">
        <f>Y132</f>
        <v>2.8179220992966103E-2</v>
      </c>
      <c r="Z133" s="61">
        <v>0</v>
      </c>
      <c r="AA133" s="61">
        <v>113.6</v>
      </c>
      <c r="AB133" s="61">
        <f t="shared" si="19"/>
        <v>113.6</v>
      </c>
      <c r="AC133" s="61">
        <f t="shared" si="24"/>
        <v>1.1382765531062125</v>
      </c>
      <c r="AD133" s="61"/>
      <c r="AE133" s="61"/>
      <c r="AF133" s="61"/>
      <c r="AG133" s="231">
        <f>AG132</f>
        <v>-5.5555555555553138E-4</v>
      </c>
      <c r="AH133" s="66">
        <v>99.5</v>
      </c>
      <c r="AI133" s="66">
        <f t="shared" si="31"/>
        <v>1.005050505050505</v>
      </c>
      <c r="AJ133" s="66"/>
      <c r="AK133" s="66"/>
      <c r="AL133" s="66"/>
      <c r="AM133" s="221">
        <f>AM132</f>
        <v>7.2311150105822231E-2</v>
      </c>
      <c r="AN133" s="134">
        <v>106.6</v>
      </c>
      <c r="AO133" s="134">
        <f t="shared" si="29"/>
        <v>0.98886827458256032</v>
      </c>
      <c r="AP133" s="134"/>
      <c r="AQ133" s="134"/>
      <c r="AR133" s="134"/>
      <c r="AS133" s="256">
        <f>AS132</f>
        <v>4.9399193176529188E-3</v>
      </c>
      <c r="AT133" s="56">
        <v>94.8</v>
      </c>
      <c r="AU133" s="56">
        <v>123.2</v>
      </c>
      <c r="AV133" s="56">
        <v>142.69999999999999</v>
      </c>
      <c r="AW133" s="56">
        <v>110</v>
      </c>
      <c r="AX133" s="56">
        <v>85.3</v>
      </c>
      <c r="AY133" s="56">
        <v>112</v>
      </c>
      <c r="AZ133" s="56">
        <v>113.3</v>
      </c>
      <c r="BA133" s="58">
        <f t="shared" si="21"/>
        <v>111.61428571428571</v>
      </c>
      <c r="BB133" s="56">
        <f t="shared" si="26"/>
        <v>0.99099441907661101</v>
      </c>
      <c r="BC133" s="56"/>
      <c r="BD133" s="56"/>
      <c r="BE133" s="56"/>
      <c r="BF133" s="197">
        <f>BF132</f>
        <v>7.8115730667854821E-2</v>
      </c>
      <c r="BG133" s="46"/>
      <c r="BH133" s="46"/>
      <c r="BI133" s="46"/>
      <c r="BJ133" s="46"/>
    </row>
    <row r="134" spans="2:62" x14ac:dyDescent="0.25">
      <c r="B134" s="138" t="s">
        <v>10035</v>
      </c>
      <c r="C134" s="91">
        <v>137.9</v>
      </c>
      <c r="D134" s="91">
        <v>97.2</v>
      </c>
      <c r="E134" s="90">
        <f t="shared" si="16"/>
        <v>117.55000000000001</v>
      </c>
      <c r="F134" s="91">
        <f t="shared" si="22"/>
        <v>0.97551867219917021</v>
      </c>
      <c r="G134" s="149"/>
      <c r="H134" s="149"/>
      <c r="I134" s="149"/>
      <c r="J134" s="149">
        <f>J132</f>
        <v>1.8568898530097799E-2</v>
      </c>
      <c r="K134" s="48">
        <v>101.7</v>
      </c>
      <c r="L134" s="48">
        <v>128.5</v>
      </c>
      <c r="M134" s="48">
        <v>83.7</v>
      </c>
      <c r="N134" s="50">
        <f t="shared" si="17"/>
        <v>104.63333333333333</v>
      </c>
      <c r="O134" s="48">
        <f t="shared" si="23"/>
        <v>1.0288430022943296</v>
      </c>
      <c r="P134" s="179"/>
      <c r="Q134" s="179"/>
      <c r="R134" s="179"/>
      <c r="S134" s="179">
        <f>S132</f>
        <v>2.1751243142662524E-2</v>
      </c>
      <c r="T134" s="71">
        <v>140.1</v>
      </c>
      <c r="U134" s="71">
        <f t="shared" si="28"/>
        <v>1.0518018018018018</v>
      </c>
      <c r="V134" s="71"/>
      <c r="W134" s="71"/>
      <c r="X134" s="71"/>
      <c r="Y134" s="241">
        <f>Y132</f>
        <v>2.8179220992966103E-2</v>
      </c>
      <c r="Z134" s="61">
        <v>0</v>
      </c>
      <c r="AA134" s="61">
        <v>113.6</v>
      </c>
      <c r="AB134" s="61">
        <f t="shared" si="19"/>
        <v>113.6</v>
      </c>
      <c r="AC134" s="61">
        <f t="shared" si="24"/>
        <v>1</v>
      </c>
      <c r="AD134" s="61"/>
      <c r="AE134" s="61"/>
      <c r="AF134" s="61"/>
      <c r="AG134" s="231">
        <f>AG132</f>
        <v>-5.5555555555553138E-4</v>
      </c>
      <c r="AH134" s="66">
        <v>99.1</v>
      </c>
      <c r="AI134" s="66">
        <f t="shared" si="31"/>
        <v>0.99597989949748733</v>
      </c>
      <c r="AJ134" s="66"/>
      <c r="AK134" s="66"/>
      <c r="AL134" s="66"/>
      <c r="AM134" s="221">
        <f>AM132</f>
        <v>7.2311150105822231E-2</v>
      </c>
      <c r="AN134" s="134">
        <v>106.5</v>
      </c>
      <c r="AO134" s="134">
        <f t="shared" si="29"/>
        <v>0.99906191369606012</v>
      </c>
      <c r="AP134" s="134"/>
      <c r="AQ134" s="134"/>
      <c r="AR134" s="134"/>
      <c r="AS134" s="256">
        <f>AS132</f>
        <v>4.9399193176529188E-3</v>
      </c>
      <c r="AT134" s="56">
        <v>96.1</v>
      </c>
      <c r="AU134" s="56">
        <v>119</v>
      </c>
      <c r="AV134" s="56">
        <v>143.6</v>
      </c>
      <c r="AW134" s="56">
        <v>110.4</v>
      </c>
      <c r="AX134" s="56">
        <v>92.7</v>
      </c>
      <c r="AY134" s="56">
        <v>133.4</v>
      </c>
      <c r="AZ134" s="56">
        <v>110.7</v>
      </c>
      <c r="BA134" s="58">
        <f t="shared" si="21"/>
        <v>115.12857142857145</v>
      </c>
      <c r="BB134" s="56">
        <f t="shared" si="26"/>
        <v>1.0314859848969669</v>
      </c>
      <c r="BC134" s="56"/>
      <c r="BD134" s="56"/>
      <c r="BE134" s="56"/>
      <c r="BF134" s="197">
        <f>BF132</f>
        <v>7.8115730667854821E-2</v>
      </c>
      <c r="BG134" s="46"/>
      <c r="BH134" s="46"/>
      <c r="BI134" s="46"/>
      <c r="BJ134" s="46"/>
    </row>
    <row r="135" spans="2:62" x14ac:dyDescent="0.25">
      <c r="B135" s="138" t="s">
        <v>10036</v>
      </c>
      <c r="C135" s="91">
        <v>137.6</v>
      </c>
      <c r="D135" s="91">
        <v>97.3</v>
      </c>
      <c r="E135" s="90">
        <f t="shared" si="16"/>
        <v>117.44999999999999</v>
      </c>
      <c r="F135" s="91">
        <f t="shared" si="22"/>
        <v>0.99914929817099085</v>
      </c>
      <c r="G135" s="149"/>
      <c r="H135" s="149"/>
      <c r="I135" s="149"/>
      <c r="J135" s="149">
        <f>J132</f>
        <v>1.8568898530097799E-2</v>
      </c>
      <c r="K135" s="48">
        <v>100.1</v>
      </c>
      <c r="L135" s="48">
        <v>124.1</v>
      </c>
      <c r="M135" s="48">
        <v>83.9</v>
      </c>
      <c r="N135" s="50">
        <f t="shared" si="17"/>
        <v>102.7</v>
      </c>
      <c r="O135" s="48">
        <f t="shared" si="23"/>
        <v>0.98152277795476273</v>
      </c>
      <c r="P135" s="179"/>
      <c r="Q135" s="179"/>
      <c r="R135" s="179"/>
      <c r="S135" s="179">
        <f>S132</f>
        <v>2.1751243142662524E-2</v>
      </c>
      <c r="T135" s="71">
        <v>129</v>
      </c>
      <c r="U135" s="71">
        <f t="shared" si="28"/>
        <v>0.92077087794432555</v>
      </c>
      <c r="V135" s="71"/>
      <c r="W135" s="71"/>
      <c r="X135" s="71"/>
      <c r="Y135" s="241">
        <f>Y132</f>
        <v>2.8179220992966103E-2</v>
      </c>
      <c r="Z135" s="61">
        <v>0</v>
      </c>
      <c r="AA135" s="61">
        <v>113.6</v>
      </c>
      <c r="AB135" s="61">
        <f t="shared" si="19"/>
        <v>113.6</v>
      </c>
      <c r="AC135" s="61">
        <f t="shared" si="24"/>
        <v>1</v>
      </c>
      <c r="AD135" s="61"/>
      <c r="AE135" s="61"/>
      <c r="AF135" s="61"/>
      <c r="AG135" s="231">
        <f>AG132</f>
        <v>-5.5555555555553138E-4</v>
      </c>
      <c r="AH135" s="66">
        <v>99</v>
      </c>
      <c r="AI135" s="66">
        <f t="shared" si="31"/>
        <v>0.99899091826437947</v>
      </c>
      <c r="AJ135" s="66"/>
      <c r="AK135" s="66"/>
      <c r="AL135" s="66"/>
      <c r="AM135" s="221">
        <f>AM132</f>
        <v>7.2311150105822231E-2</v>
      </c>
      <c r="AN135" s="134">
        <v>107.8</v>
      </c>
      <c r="AO135" s="134">
        <f t="shared" si="29"/>
        <v>1.012206572769953</v>
      </c>
      <c r="AP135" s="134"/>
      <c r="AQ135" s="134"/>
      <c r="AR135" s="134"/>
      <c r="AS135" s="256">
        <f>AS132</f>
        <v>4.9399193176529188E-3</v>
      </c>
      <c r="AT135" s="56">
        <v>96.2</v>
      </c>
      <c r="AU135" s="56">
        <v>125</v>
      </c>
      <c r="AV135" s="56">
        <v>146.4</v>
      </c>
      <c r="AW135" s="56">
        <v>110.9</v>
      </c>
      <c r="AX135" s="56">
        <v>89.8</v>
      </c>
      <c r="AY135" s="56">
        <v>134.80000000000001</v>
      </c>
      <c r="AZ135" s="56">
        <v>109.3</v>
      </c>
      <c r="BA135" s="58">
        <f t="shared" si="21"/>
        <v>116.05714285714284</v>
      </c>
      <c r="BB135" s="56">
        <f t="shared" si="26"/>
        <v>1.0080655168135</v>
      </c>
      <c r="BC135" s="56"/>
      <c r="BD135" s="56"/>
      <c r="BE135" s="56"/>
      <c r="BF135" s="197">
        <f>BF132</f>
        <v>7.8115730667854821E-2</v>
      </c>
      <c r="BG135" s="46"/>
      <c r="BH135" s="46"/>
      <c r="BI135" s="46"/>
      <c r="BJ135" s="46"/>
    </row>
    <row r="136" spans="2:62" x14ac:dyDescent="0.25">
      <c r="B136" s="138" t="s">
        <v>10037</v>
      </c>
      <c r="C136" s="91">
        <v>137.9</v>
      </c>
      <c r="D136" s="91">
        <v>100.1</v>
      </c>
      <c r="E136" s="90">
        <f t="shared" si="16"/>
        <v>119</v>
      </c>
      <c r="F136" s="91">
        <f t="shared" si="22"/>
        <v>1.0131971051511282</v>
      </c>
      <c r="G136" s="149"/>
      <c r="H136" s="149"/>
      <c r="I136" s="149"/>
      <c r="J136" s="149">
        <f>J132</f>
        <v>1.8568898530097799E-2</v>
      </c>
      <c r="K136" s="48">
        <v>102.4</v>
      </c>
      <c r="L136" s="48">
        <v>128.9</v>
      </c>
      <c r="M136" s="48">
        <v>83.1</v>
      </c>
      <c r="N136" s="50">
        <f t="shared" si="17"/>
        <v>104.8</v>
      </c>
      <c r="O136" s="48">
        <f t="shared" si="23"/>
        <v>1.0204479065238559</v>
      </c>
      <c r="P136" s="179"/>
      <c r="Q136" s="179"/>
      <c r="R136" s="179"/>
      <c r="S136" s="179">
        <f>S132</f>
        <v>2.1751243142662524E-2</v>
      </c>
      <c r="T136" s="71">
        <v>132</v>
      </c>
      <c r="U136" s="71">
        <f t="shared" si="28"/>
        <v>1.0232558139534884</v>
      </c>
      <c r="V136" s="71"/>
      <c r="W136" s="71"/>
      <c r="X136" s="71"/>
      <c r="Y136" s="241">
        <f>Y132</f>
        <v>2.8179220992966103E-2</v>
      </c>
      <c r="Z136" s="61">
        <v>0</v>
      </c>
      <c r="AA136" s="61">
        <v>113.6</v>
      </c>
      <c r="AB136" s="61">
        <f t="shared" si="19"/>
        <v>113.6</v>
      </c>
      <c r="AC136" s="61">
        <f t="shared" si="24"/>
        <v>1</v>
      </c>
      <c r="AD136" s="61"/>
      <c r="AE136" s="61"/>
      <c r="AF136" s="61"/>
      <c r="AG136" s="231">
        <f>AG132</f>
        <v>-5.5555555555553138E-4</v>
      </c>
      <c r="AH136" s="66">
        <v>100.6</v>
      </c>
      <c r="AI136" s="66">
        <f t="shared" si="31"/>
        <v>1.016161616161616</v>
      </c>
      <c r="AJ136" s="66"/>
      <c r="AK136" s="66"/>
      <c r="AL136" s="66"/>
      <c r="AM136" s="221">
        <f>AM132</f>
        <v>7.2311150105822231E-2</v>
      </c>
      <c r="AN136" s="134">
        <v>108.7</v>
      </c>
      <c r="AO136" s="134">
        <f t="shared" si="29"/>
        <v>1.0083487940630798</v>
      </c>
      <c r="AP136" s="134"/>
      <c r="AQ136" s="134"/>
      <c r="AR136" s="134"/>
      <c r="AS136" s="256">
        <f>AS132</f>
        <v>4.9399193176529188E-3</v>
      </c>
      <c r="AT136" s="56">
        <v>93.4</v>
      </c>
      <c r="AU136" s="56">
        <v>125.2</v>
      </c>
      <c r="AV136" s="56">
        <v>145</v>
      </c>
      <c r="AW136" s="56">
        <v>110</v>
      </c>
      <c r="AX136" s="56">
        <v>90.8</v>
      </c>
      <c r="AY136" s="56">
        <v>133.5</v>
      </c>
      <c r="AZ136" s="56">
        <v>111.6</v>
      </c>
      <c r="BA136" s="58">
        <f t="shared" si="21"/>
        <v>115.64285714285714</v>
      </c>
      <c r="BB136" s="56">
        <f t="shared" si="26"/>
        <v>0.99643032988675539</v>
      </c>
      <c r="BC136" s="56"/>
      <c r="BD136" s="56"/>
      <c r="BE136" s="56"/>
      <c r="BF136" s="197">
        <f>BF132</f>
        <v>7.8115730667854821E-2</v>
      </c>
      <c r="BG136" s="46"/>
      <c r="BH136" s="46"/>
      <c r="BI136" s="46"/>
      <c r="BJ136" s="46"/>
    </row>
    <row r="137" spans="2:62" x14ac:dyDescent="0.25">
      <c r="B137" s="138" t="s">
        <v>10038</v>
      </c>
      <c r="C137" s="91">
        <v>138.69999999999999</v>
      </c>
      <c r="D137" s="91">
        <v>98.8</v>
      </c>
      <c r="E137" s="90">
        <f t="shared" si="16"/>
        <v>118.75</v>
      </c>
      <c r="F137" s="91">
        <f t="shared" si="22"/>
        <v>0.99789915966386555</v>
      </c>
      <c r="G137" s="149"/>
      <c r="H137" s="149"/>
      <c r="I137" s="149"/>
      <c r="J137" s="149">
        <f>J132</f>
        <v>1.8568898530097799E-2</v>
      </c>
      <c r="K137" s="48">
        <v>103.2</v>
      </c>
      <c r="L137" s="48">
        <v>151.9</v>
      </c>
      <c r="M137" s="48">
        <v>83.5</v>
      </c>
      <c r="N137" s="50">
        <f t="shared" si="17"/>
        <v>112.86666666666667</v>
      </c>
      <c r="O137" s="48">
        <f t="shared" si="23"/>
        <v>1.0769720101781171</v>
      </c>
      <c r="P137" s="179"/>
      <c r="Q137" s="179"/>
      <c r="R137" s="179"/>
      <c r="S137" s="179">
        <f>S132</f>
        <v>2.1751243142662524E-2</v>
      </c>
      <c r="T137" s="71">
        <v>132</v>
      </c>
      <c r="U137" s="71">
        <f t="shared" si="28"/>
        <v>1</v>
      </c>
      <c r="V137" s="71"/>
      <c r="W137" s="71"/>
      <c r="X137" s="71"/>
      <c r="Y137" s="241">
        <f>Y132</f>
        <v>2.8179220992966103E-2</v>
      </c>
      <c r="Z137" s="61">
        <v>0</v>
      </c>
      <c r="AA137" s="61">
        <v>113.6</v>
      </c>
      <c r="AB137" s="61">
        <f t="shared" si="19"/>
        <v>113.6</v>
      </c>
      <c r="AC137" s="61">
        <f t="shared" si="24"/>
        <v>1</v>
      </c>
      <c r="AD137" s="61"/>
      <c r="AE137" s="61"/>
      <c r="AF137" s="61"/>
      <c r="AG137" s="231">
        <f>AG132</f>
        <v>-5.5555555555553138E-4</v>
      </c>
      <c r="AH137" s="66">
        <v>100</v>
      </c>
      <c r="AI137" s="66">
        <f t="shared" si="31"/>
        <v>0.99403578528827041</v>
      </c>
      <c r="AJ137" s="66"/>
      <c r="AK137" s="66"/>
      <c r="AL137" s="66"/>
      <c r="AM137" s="221">
        <f>AM132</f>
        <v>7.2311150105822231E-2</v>
      </c>
      <c r="AN137" s="134">
        <v>108.6</v>
      </c>
      <c r="AO137" s="134">
        <f t="shared" si="29"/>
        <v>0.99908003679852797</v>
      </c>
      <c r="AP137" s="134"/>
      <c r="AQ137" s="134"/>
      <c r="AR137" s="134"/>
      <c r="AS137" s="256">
        <f>AS132</f>
        <v>4.9399193176529188E-3</v>
      </c>
      <c r="AT137" s="56">
        <v>93.8</v>
      </c>
      <c r="AU137" s="56">
        <v>120.4</v>
      </c>
      <c r="AV137" s="56">
        <v>143.6</v>
      </c>
      <c r="AW137" s="56">
        <v>109.6</v>
      </c>
      <c r="AX137" s="56">
        <v>87.5</v>
      </c>
      <c r="AY137" s="56">
        <v>135.9</v>
      </c>
      <c r="AZ137" s="56">
        <v>112.8</v>
      </c>
      <c r="BA137" s="58">
        <f t="shared" si="21"/>
        <v>114.79999999999998</v>
      </c>
      <c r="BB137" s="56">
        <f t="shared" si="26"/>
        <v>0.99271155033971581</v>
      </c>
      <c r="BC137" s="56"/>
      <c r="BD137" s="56"/>
      <c r="BE137" s="56"/>
      <c r="BF137" s="197">
        <f>BF132</f>
        <v>7.8115730667854821E-2</v>
      </c>
      <c r="BG137" s="46"/>
      <c r="BH137" s="46"/>
      <c r="BI137" s="46"/>
      <c r="BJ137" s="46"/>
    </row>
    <row r="138" spans="2:62" x14ac:dyDescent="0.25">
      <c r="B138" s="138" t="s">
        <v>10039</v>
      </c>
      <c r="C138" s="91">
        <v>129.4</v>
      </c>
      <c r="D138" s="91">
        <v>98.6</v>
      </c>
      <c r="E138" s="90">
        <f t="shared" si="16"/>
        <v>114</v>
      </c>
      <c r="F138" s="91">
        <f t="shared" si="22"/>
        <v>0.96</v>
      </c>
      <c r="G138" s="149"/>
      <c r="H138" s="149"/>
      <c r="I138" s="149"/>
      <c r="J138" s="149">
        <f>J132</f>
        <v>1.8568898530097799E-2</v>
      </c>
      <c r="K138" s="48">
        <v>102.8</v>
      </c>
      <c r="L138" s="48">
        <v>151.9</v>
      </c>
      <c r="M138" s="48">
        <v>83.7</v>
      </c>
      <c r="N138" s="50">
        <f t="shared" si="17"/>
        <v>112.8</v>
      </c>
      <c r="O138" s="48">
        <f t="shared" si="23"/>
        <v>0.99940933254577669</v>
      </c>
      <c r="P138" s="179"/>
      <c r="Q138" s="179"/>
      <c r="R138" s="179"/>
      <c r="S138" s="179">
        <f>S132</f>
        <v>2.1751243142662524E-2</v>
      </c>
      <c r="T138" s="71">
        <v>136.80000000000001</v>
      </c>
      <c r="U138" s="71">
        <f t="shared" si="28"/>
        <v>1.0363636363636364</v>
      </c>
      <c r="V138" s="71"/>
      <c r="W138" s="71"/>
      <c r="X138" s="71"/>
      <c r="Y138" s="241">
        <f>Y132</f>
        <v>2.8179220992966103E-2</v>
      </c>
      <c r="Z138" s="61">
        <v>0</v>
      </c>
      <c r="AA138" s="61">
        <v>113.6</v>
      </c>
      <c r="AB138" s="61">
        <f t="shared" si="19"/>
        <v>113.6</v>
      </c>
      <c r="AC138" s="61">
        <f t="shared" si="24"/>
        <v>1</v>
      </c>
      <c r="AD138" s="61"/>
      <c r="AE138" s="61"/>
      <c r="AF138" s="61"/>
      <c r="AG138" s="231">
        <f>AG132</f>
        <v>-5.5555555555553138E-4</v>
      </c>
      <c r="AH138" s="66">
        <v>98.6</v>
      </c>
      <c r="AI138" s="66">
        <f t="shared" si="31"/>
        <v>0.98599999999999999</v>
      </c>
      <c r="AJ138" s="66"/>
      <c r="AK138" s="66"/>
      <c r="AL138" s="66"/>
      <c r="AM138" s="221">
        <f>AM132</f>
        <v>7.2311150105822231E-2</v>
      </c>
      <c r="AN138" s="134">
        <v>108.1</v>
      </c>
      <c r="AO138" s="134">
        <f t="shared" si="29"/>
        <v>0.99539594843462242</v>
      </c>
      <c r="AP138" s="134"/>
      <c r="AQ138" s="134"/>
      <c r="AR138" s="134"/>
      <c r="AS138" s="256">
        <f>AS132</f>
        <v>4.9399193176529188E-3</v>
      </c>
      <c r="AT138" s="56">
        <v>94.3</v>
      </c>
      <c r="AU138" s="56">
        <v>118.6</v>
      </c>
      <c r="AV138" s="56">
        <v>141.69999999999999</v>
      </c>
      <c r="AW138" s="56">
        <v>108.6</v>
      </c>
      <c r="AX138" s="56">
        <v>86.7</v>
      </c>
      <c r="AY138" s="56">
        <v>139.30000000000001</v>
      </c>
      <c r="AZ138" s="56">
        <v>118.9</v>
      </c>
      <c r="BA138" s="58">
        <f t="shared" si="21"/>
        <v>115.44285714285715</v>
      </c>
      <c r="BB138" s="56">
        <f t="shared" si="26"/>
        <v>1.0055998008959683</v>
      </c>
      <c r="BC138" s="56"/>
      <c r="BD138" s="56"/>
      <c r="BE138" s="56"/>
      <c r="BF138" s="197">
        <f>BF132</f>
        <v>7.8115730667854821E-2</v>
      </c>
      <c r="BG138" s="46"/>
      <c r="BH138" s="46"/>
      <c r="BI138" s="46"/>
      <c r="BJ138" s="46"/>
    </row>
    <row r="139" spans="2:62" x14ac:dyDescent="0.25">
      <c r="B139" s="138" t="s">
        <v>10040</v>
      </c>
      <c r="C139" s="91">
        <v>131.30000000000001</v>
      </c>
      <c r="D139" s="91">
        <v>101.3</v>
      </c>
      <c r="E139" s="90">
        <f t="shared" si="16"/>
        <v>116.30000000000001</v>
      </c>
      <c r="F139" s="91">
        <f t="shared" si="22"/>
        <v>1.0201754385964914</v>
      </c>
      <c r="G139" s="149"/>
      <c r="H139" s="149"/>
      <c r="I139" s="149"/>
      <c r="J139" s="149">
        <f>J132</f>
        <v>1.8568898530097799E-2</v>
      </c>
      <c r="K139" s="48">
        <v>101</v>
      </c>
      <c r="L139" s="48">
        <v>147.6</v>
      </c>
      <c r="M139" s="48">
        <v>83.9</v>
      </c>
      <c r="N139" s="50">
        <f t="shared" si="17"/>
        <v>110.83333333333333</v>
      </c>
      <c r="O139" s="48">
        <f t="shared" si="23"/>
        <v>0.98256501182033096</v>
      </c>
      <c r="P139" s="179"/>
      <c r="Q139" s="179"/>
      <c r="R139" s="179"/>
      <c r="S139" s="179">
        <f>S132</f>
        <v>2.1751243142662524E-2</v>
      </c>
      <c r="T139" s="71">
        <v>137.5</v>
      </c>
      <c r="U139" s="71">
        <f t="shared" si="28"/>
        <v>1.0051169590643274</v>
      </c>
      <c r="V139" s="71"/>
      <c r="W139" s="71"/>
      <c r="X139" s="71"/>
      <c r="Y139" s="241">
        <f>Y132</f>
        <v>2.8179220992966103E-2</v>
      </c>
      <c r="Z139" s="61">
        <v>0</v>
      </c>
      <c r="AA139" s="61">
        <v>113.6</v>
      </c>
      <c r="AB139" s="61">
        <f t="shared" si="19"/>
        <v>113.6</v>
      </c>
      <c r="AC139" s="61">
        <f t="shared" si="24"/>
        <v>1</v>
      </c>
      <c r="AD139" s="61"/>
      <c r="AE139" s="61"/>
      <c r="AF139" s="61"/>
      <c r="AG139" s="231">
        <f>AG132</f>
        <v>-5.5555555555553138E-4</v>
      </c>
      <c r="AH139" s="66">
        <v>99.3</v>
      </c>
      <c r="AI139" s="66">
        <f t="shared" si="31"/>
        <v>1.0070993914807302</v>
      </c>
      <c r="AJ139" s="66"/>
      <c r="AK139" s="66"/>
      <c r="AL139" s="66"/>
      <c r="AM139" s="221">
        <f>AM132</f>
        <v>7.2311150105822231E-2</v>
      </c>
      <c r="AN139" s="134">
        <v>106.6</v>
      </c>
      <c r="AO139" s="134">
        <f t="shared" si="29"/>
        <v>0.98612395929694729</v>
      </c>
      <c r="AP139" s="134"/>
      <c r="AQ139" s="134"/>
      <c r="AR139" s="134"/>
      <c r="AS139" s="256">
        <f>AS132</f>
        <v>4.9399193176529188E-3</v>
      </c>
      <c r="AT139" s="56">
        <v>96.4</v>
      </c>
      <c r="AU139" s="56">
        <v>120.3</v>
      </c>
      <c r="AV139" s="56">
        <v>138.30000000000001</v>
      </c>
      <c r="AW139" s="56">
        <v>106.5</v>
      </c>
      <c r="AX139" s="56">
        <v>87.4</v>
      </c>
      <c r="AY139" s="56">
        <v>140.19999999999999</v>
      </c>
      <c r="AZ139" s="56">
        <v>109.6</v>
      </c>
      <c r="BA139" s="58">
        <f t="shared" si="21"/>
        <v>114.1</v>
      </c>
      <c r="BB139" s="56">
        <f t="shared" si="26"/>
        <v>0.98836777626531358</v>
      </c>
      <c r="BC139" s="56"/>
      <c r="BD139" s="56"/>
      <c r="BE139" s="56"/>
      <c r="BF139" s="197">
        <f>BF132</f>
        <v>7.8115730667854821E-2</v>
      </c>
      <c r="BG139" s="46"/>
      <c r="BH139" s="46"/>
      <c r="BI139" s="46"/>
      <c r="BJ139" s="46"/>
    </row>
    <row r="140" spans="2:62" x14ac:dyDescent="0.25">
      <c r="B140" s="138" t="s">
        <v>10041</v>
      </c>
      <c r="C140" s="91">
        <v>131.80000000000001</v>
      </c>
      <c r="D140" s="91">
        <v>100.6</v>
      </c>
      <c r="E140" s="90">
        <f t="shared" si="16"/>
        <v>116.2</v>
      </c>
      <c r="F140" s="91">
        <f t="shared" si="22"/>
        <v>0.99914015477214091</v>
      </c>
      <c r="G140" s="149"/>
      <c r="H140" s="149"/>
      <c r="I140" s="149"/>
      <c r="J140" s="149">
        <f>J132</f>
        <v>1.8568898530097799E-2</v>
      </c>
      <c r="K140" s="48">
        <v>99.9</v>
      </c>
      <c r="L140" s="48">
        <v>159.9</v>
      </c>
      <c r="M140" s="48">
        <v>84.8</v>
      </c>
      <c r="N140" s="50">
        <f t="shared" si="17"/>
        <v>114.86666666666667</v>
      </c>
      <c r="O140" s="48">
        <f t="shared" si="23"/>
        <v>1.0363909774436091</v>
      </c>
      <c r="P140" s="179"/>
      <c r="Q140" s="179"/>
      <c r="R140" s="179"/>
      <c r="S140" s="179">
        <f>S132</f>
        <v>2.1751243142662524E-2</v>
      </c>
      <c r="T140" s="71">
        <v>129.5</v>
      </c>
      <c r="U140" s="71">
        <f t="shared" si="28"/>
        <v>0.94181818181818178</v>
      </c>
      <c r="V140" s="71"/>
      <c r="W140" s="71"/>
      <c r="X140" s="71"/>
      <c r="Y140" s="241">
        <f>Y132</f>
        <v>2.8179220992966103E-2</v>
      </c>
      <c r="Z140" s="61">
        <v>0</v>
      </c>
      <c r="AA140" s="61">
        <v>113.6</v>
      </c>
      <c r="AB140" s="61">
        <f t="shared" si="19"/>
        <v>113.6</v>
      </c>
      <c r="AC140" s="61">
        <f t="shared" si="24"/>
        <v>1</v>
      </c>
      <c r="AD140" s="61"/>
      <c r="AE140" s="61"/>
      <c r="AF140" s="61"/>
      <c r="AG140" s="231">
        <f>AG132</f>
        <v>-5.5555555555553138E-4</v>
      </c>
      <c r="AH140" s="66">
        <v>99.3</v>
      </c>
      <c r="AI140" s="66">
        <f t="shared" si="31"/>
        <v>1</v>
      </c>
      <c r="AJ140" s="66"/>
      <c r="AK140" s="66"/>
      <c r="AL140" s="66"/>
      <c r="AM140" s="221">
        <f>AM132</f>
        <v>7.2311150105822231E-2</v>
      </c>
      <c r="AN140" s="134">
        <v>105.1</v>
      </c>
      <c r="AO140" s="134">
        <f t="shared" si="29"/>
        <v>0.98592870544090061</v>
      </c>
      <c r="AP140" s="134"/>
      <c r="AQ140" s="134"/>
      <c r="AR140" s="134"/>
      <c r="AS140" s="256">
        <f>AS132</f>
        <v>4.9399193176529188E-3</v>
      </c>
      <c r="AT140" s="56">
        <v>94.7</v>
      </c>
      <c r="AU140" s="56">
        <v>117.5</v>
      </c>
      <c r="AV140" s="56">
        <v>139.80000000000001</v>
      </c>
      <c r="AW140" s="56">
        <v>105.8</v>
      </c>
      <c r="AX140" s="56">
        <v>85</v>
      </c>
      <c r="AY140" s="56">
        <v>141</v>
      </c>
      <c r="AZ140" s="56">
        <v>113.4</v>
      </c>
      <c r="BA140" s="58">
        <f t="shared" si="21"/>
        <v>113.88571428571427</v>
      </c>
      <c r="BB140" s="56">
        <f t="shared" si="26"/>
        <v>0.99812194816576927</v>
      </c>
      <c r="BC140" s="56"/>
      <c r="BD140" s="56"/>
      <c r="BE140" s="56"/>
      <c r="BF140" s="197">
        <f>BF132</f>
        <v>7.8115730667854821E-2</v>
      </c>
      <c r="BG140" s="46"/>
      <c r="BH140" s="46"/>
      <c r="BI140" s="46"/>
      <c r="BJ140" s="46"/>
    </row>
    <row r="141" spans="2:62" x14ac:dyDescent="0.25">
      <c r="B141" s="138" t="s">
        <v>10042</v>
      </c>
      <c r="C141" s="91">
        <v>129.80000000000001</v>
      </c>
      <c r="D141" s="91">
        <v>99.2</v>
      </c>
      <c r="E141" s="90">
        <f t="shared" ref="E141:E169" si="32">AVERAGE(C141:D141)</f>
        <v>114.5</v>
      </c>
      <c r="F141" s="91">
        <f t="shared" si="22"/>
        <v>0.98537005163511182</v>
      </c>
      <c r="G141" s="149"/>
      <c r="H141" s="149"/>
      <c r="I141" s="149"/>
      <c r="J141" s="149">
        <f>J132</f>
        <v>1.8568898530097799E-2</v>
      </c>
      <c r="K141" s="48">
        <v>100</v>
      </c>
      <c r="L141" s="48">
        <v>162.4</v>
      </c>
      <c r="M141" s="48">
        <v>82.7</v>
      </c>
      <c r="N141" s="50">
        <f t="shared" ref="N141:N169" si="33">AVERAGE(K141:M141)</f>
        <v>115.03333333333332</v>
      </c>
      <c r="O141" s="48">
        <f t="shared" si="23"/>
        <v>1.001450957632037</v>
      </c>
      <c r="P141" s="179"/>
      <c r="Q141" s="179"/>
      <c r="R141" s="179"/>
      <c r="S141" s="179">
        <f>S132</f>
        <v>2.1751243142662524E-2</v>
      </c>
      <c r="T141" s="71">
        <v>146.6</v>
      </c>
      <c r="U141" s="71">
        <f t="shared" ref="U141:U172" si="34">T141/T140</f>
        <v>1.1320463320463321</v>
      </c>
      <c r="V141" s="71"/>
      <c r="W141" s="71"/>
      <c r="X141" s="71"/>
      <c r="Y141" s="241">
        <f>Y132</f>
        <v>2.8179220992966103E-2</v>
      </c>
      <c r="Z141" s="61">
        <v>0</v>
      </c>
      <c r="AA141" s="61">
        <v>113.6</v>
      </c>
      <c r="AB141" s="61">
        <f t="shared" ref="AB141:AB170" si="35">AA141</f>
        <v>113.6</v>
      </c>
      <c r="AC141" s="61">
        <f t="shared" si="24"/>
        <v>1</v>
      </c>
      <c r="AD141" s="61"/>
      <c r="AE141" s="61"/>
      <c r="AF141" s="61"/>
      <c r="AG141" s="231">
        <f>AG132</f>
        <v>-5.5555555555553138E-4</v>
      </c>
      <c r="AH141" s="66">
        <v>99</v>
      </c>
      <c r="AI141" s="66">
        <f t="shared" si="31"/>
        <v>0.99697885196374625</v>
      </c>
      <c r="AJ141" s="66"/>
      <c r="AK141" s="66"/>
      <c r="AL141" s="66"/>
      <c r="AM141" s="221">
        <f>AM132</f>
        <v>7.2311150105822231E-2</v>
      </c>
      <c r="AN141" s="134">
        <v>106.8</v>
      </c>
      <c r="AO141" s="134">
        <f t="shared" ref="AO141:AO169" si="36">AN141/AN140</f>
        <v>1.016175071360609</v>
      </c>
      <c r="AP141" s="134"/>
      <c r="AQ141" s="134"/>
      <c r="AR141" s="134"/>
      <c r="AS141" s="256">
        <f>AS132</f>
        <v>4.9399193176529188E-3</v>
      </c>
      <c r="AT141" s="56">
        <v>92.9</v>
      </c>
      <c r="AU141" s="56">
        <v>123.2</v>
      </c>
      <c r="AV141" s="56">
        <v>133.6</v>
      </c>
      <c r="AW141" s="56">
        <v>105.8</v>
      </c>
      <c r="AX141" s="56">
        <v>87</v>
      </c>
      <c r="AY141" s="56">
        <v>140</v>
      </c>
      <c r="AZ141" s="56">
        <v>112.8</v>
      </c>
      <c r="BA141" s="58">
        <f t="shared" ref="BA141:BA169" si="37">AVERAGE(AT141:AZ141)</f>
        <v>113.61428571428571</v>
      </c>
      <c r="BB141" s="56">
        <f t="shared" si="26"/>
        <v>0.99761665830406432</v>
      </c>
      <c r="BC141" s="56"/>
      <c r="BD141" s="56"/>
      <c r="BE141" s="56"/>
      <c r="BF141" s="197">
        <f>BF132</f>
        <v>7.8115730667854821E-2</v>
      </c>
      <c r="BG141" s="46"/>
      <c r="BH141" s="46"/>
      <c r="BI141" s="46"/>
      <c r="BJ141" s="46"/>
    </row>
    <row r="142" spans="2:62" x14ac:dyDescent="0.25">
      <c r="B142" s="138" t="s">
        <v>10043</v>
      </c>
      <c r="C142" s="91">
        <v>129.4</v>
      </c>
      <c r="D142" s="91">
        <v>100</v>
      </c>
      <c r="E142" s="90">
        <f t="shared" si="32"/>
        <v>114.7</v>
      </c>
      <c r="F142" s="91">
        <f t="shared" ref="F142:F169" si="38">E142/E141</f>
        <v>1.0017467248908296</v>
      </c>
      <c r="G142" s="149"/>
      <c r="H142" s="149"/>
      <c r="I142" s="149"/>
      <c r="J142" s="149">
        <f>J132</f>
        <v>1.8568898530097799E-2</v>
      </c>
      <c r="K142" s="48">
        <v>100.8</v>
      </c>
      <c r="L142" s="48">
        <v>158.6</v>
      </c>
      <c r="M142" s="48">
        <v>83.6</v>
      </c>
      <c r="N142" s="50">
        <f t="shared" si="33"/>
        <v>114.33333333333333</v>
      </c>
      <c r="O142" s="48">
        <f t="shared" ref="O142:O170" si="39">N142/N141</f>
        <v>0.99391480730223136</v>
      </c>
      <c r="P142" s="179"/>
      <c r="Q142" s="179"/>
      <c r="R142" s="179"/>
      <c r="S142" s="179">
        <f>S132</f>
        <v>2.1751243142662524E-2</v>
      </c>
      <c r="T142" s="71">
        <v>141.5</v>
      </c>
      <c r="U142" s="71">
        <f t="shared" si="34"/>
        <v>0.9652114597544339</v>
      </c>
      <c r="V142" s="71"/>
      <c r="W142" s="71"/>
      <c r="X142" s="71"/>
      <c r="Y142" s="241">
        <f>Y132</f>
        <v>2.8179220992966103E-2</v>
      </c>
      <c r="Z142" s="61">
        <v>0</v>
      </c>
      <c r="AA142" s="61">
        <v>113.6</v>
      </c>
      <c r="AB142" s="61">
        <f t="shared" si="35"/>
        <v>113.6</v>
      </c>
      <c r="AC142" s="61">
        <f t="shared" ref="AC142:AC170" si="40">AB142/AB141</f>
        <v>1</v>
      </c>
      <c r="AD142" s="61"/>
      <c r="AE142" s="61"/>
      <c r="AF142" s="61"/>
      <c r="AG142" s="231">
        <f>AG132</f>
        <v>-5.5555555555553138E-4</v>
      </c>
      <c r="AH142" s="66">
        <v>99.3</v>
      </c>
      <c r="AI142" s="66">
        <f t="shared" ref="AI142:AI157" si="41">AH142/AH141</f>
        <v>1.0030303030303029</v>
      </c>
      <c r="AJ142" s="66"/>
      <c r="AK142" s="66"/>
      <c r="AL142" s="66"/>
      <c r="AM142" s="221">
        <f>AM132</f>
        <v>7.2311150105822231E-2</v>
      </c>
      <c r="AN142" s="134">
        <v>106.5</v>
      </c>
      <c r="AO142" s="134">
        <f t="shared" si="36"/>
        <v>0.9971910112359551</v>
      </c>
      <c r="AP142" s="134"/>
      <c r="AQ142" s="134"/>
      <c r="AR142" s="134"/>
      <c r="AS142" s="256">
        <f>AS132</f>
        <v>4.9399193176529188E-3</v>
      </c>
      <c r="AT142" s="56">
        <v>91.5</v>
      </c>
      <c r="AU142" s="56">
        <v>116.4</v>
      </c>
      <c r="AV142" s="56">
        <v>132.5</v>
      </c>
      <c r="AW142" s="56">
        <v>106.5</v>
      </c>
      <c r="AX142" s="56">
        <v>86.5</v>
      </c>
      <c r="AY142" s="56">
        <v>140.4</v>
      </c>
      <c r="AZ142" s="56">
        <v>111.6</v>
      </c>
      <c r="BA142" s="58">
        <f t="shared" si="37"/>
        <v>112.2</v>
      </c>
      <c r="BB142" s="56">
        <f t="shared" ref="BB142:BB169" si="42">BA142/BA141</f>
        <v>0.98755186721991706</v>
      </c>
      <c r="BC142" s="56"/>
      <c r="BD142" s="56"/>
      <c r="BE142" s="56"/>
      <c r="BF142" s="197">
        <f>BF132</f>
        <v>7.8115730667854821E-2</v>
      </c>
      <c r="BG142" s="46"/>
      <c r="BH142" s="46"/>
      <c r="BI142" s="46"/>
      <c r="BJ142" s="46"/>
    </row>
    <row r="143" spans="2:62" ht="13.8" thickBot="1" x14ac:dyDescent="0.3">
      <c r="B143" s="202" t="s">
        <v>10044</v>
      </c>
      <c r="C143" s="203">
        <v>129.9</v>
      </c>
      <c r="D143" s="203">
        <v>101</v>
      </c>
      <c r="E143" s="204">
        <f t="shared" si="32"/>
        <v>115.45</v>
      </c>
      <c r="F143" s="203">
        <f t="shared" si="38"/>
        <v>1.0065387968613775</v>
      </c>
      <c r="G143" s="205"/>
      <c r="H143" s="205"/>
      <c r="I143" s="205"/>
      <c r="J143" s="205">
        <f>J132</f>
        <v>1.8568898530097799E-2</v>
      </c>
      <c r="K143" s="206">
        <v>100.2</v>
      </c>
      <c r="L143" s="206">
        <v>150.30000000000001</v>
      </c>
      <c r="M143" s="206">
        <v>85.7</v>
      </c>
      <c r="N143" s="207">
        <f t="shared" si="33"/>
        <v>112.06666666666666</v>
      </c>
      <c r="O143" s="206">
        <f t="shared" si="39"/>
        <v>0.98017492711370258</v>
      </c>
      <c r="P143" s="208"/>
      <c r="Q143" s="208"/>
      <c r="R143" s="208"/>
      <c r="S143" s="208">
        <f>S132</f>
        <v>2.1751243142662524E-2</v>
      </c>
      <c r="T143" s="209">
        <v>146.9</v>
      </c>
      <c r="U143" s="209">
        <f t="shared" si="34"/>
        <v>1.0381625441696114</v>
      </c>
      <c r="V143" s="209"/>
      <c r="W143" s="209"/>
      <c r="X143" s="209"/>
      <c r="Y143" s="243">
        <f>Y132</f>
        <v>2.8179220992966103E-2</v>
      </c>
      <c r="Z143" s="210">
        <v>0</v>
      </c>
      <c r="AA143" s="210">
        <v>113.6</v>
      </c>
      <c r="AB143" s="210">
        <f t="shared" si="35"/>
        <v>113.6</v>
      </c>
      <c r="AC143" s="210">
        <f t="shared" si="40"/>
        <v>1</v>
      </c>
      <c r="AD143" s="210"/>
      <c r="AE143" s="210"/>
      <c r="AF143" s="210"/>
      <c r="AG143" s="233">
        <f>AG132</f>
        <v>-5.5555555555553138E-4</v>
      </c>
      <c r="AH143" s="211">
        <v>100</v>
      </c>
      <c r="AI143" s="211">
        <f t="shared" si="41"/>
        <v>1.0070493454179255</v>
      </c>
      <c r="AJ143" s="211"/>
      <c r="AK143" s="211"/>
      <c r="AL143" s="211"/>
      <c r="AM143" s="223">
        <f>AM132</f>
        <v>7.2311150105822231E-2</v>
      </c>
      <c r="AN143" s="212">
        <v>106.1</v>
      </c>
      <c r="AO143" s="212">
        <f t="shared" si="36"/>
        <v>0.99624413145539903</v>
      </c>
      <c r="AP143" s="212"/>
      <c r="AQ143" s="212"/>
      <c r="AR143" s="212"/>
      <c r="AS143" s="258">
        <f>AS132</f>
        <v>4.9399193176529188E-3</v>
      </c>
      <c r="AT143" s="213">
        <v>87.3</v>
      </c>
      <c r="AU143" s="213">
        <v>116.7</v>
      </c>
      <c r="AV143" s="213">
        <v>131.69999999999999</v>
      </c>
      <c r="AW143" s="213">
        <v>104.4</v>
      </c>
      <c r="AX143" s="213">
        <v>84.9</v>
      </c>
      <c r="AY143" s="213">
        <v>141.5</v>
      </c>
      <c r="AZ143" s="213">
        <v>110.7</v>
      </c>
      <c r="BA143" s="214">
        <f t="shared" si="37"/>
        <v>111.02857142857144</v>
      </c>
      <c r="BB143" s="213">
        <f t="shared" si="42"/>
        <v>0.98955946014769547</v>
      </c>
      <c r="BC143" s="213"/>
      <c r="BD143" s="213"/>
      <c r="BE143" s="213"/>
      <c r="BF143" s="215">
        <f>BF132</f>
        <v>7.8115730667854821E-2</v>
      </c>
      <c r="BG143" s="46"/>
      <c r="BH143" s="46"/>
      <c r="BI143" s="46"/>
      <c r="BJ143" s="46"/>
    </row>
    <row r="144" spans="2:62" x14ac:dyDescent="0.25">
      <c r="B144" s="138" t="s">
        <v>10045</v>
      </c>
      <c r="C144" s="91">
        <v>132.9</v>
      </c>
      <c r="D144" s="91">
        <v>100.7</v>
      </c>
      <c r="E144" s="90">
        <f t="shared" si="32"/>
        <v>116.80000000000001</v>
      </c>
      <c r="F144" s="91">
        <f t="shared" si="38"/>
        <v>1.0116933737548723</v>
      </c>
      <c r="G144" s="151">
        <f>E143/E131</f>
        <v>1.0248557478917</v>
      </c>
      <c r="H144" s="149">
        <f>(E143/E119-1)/2+1</f>
        <v>1.025250227479527</v>
      </c>
      <c r="I144" s="149">
        <f>(E143/E107-1)/3+1</f>
        <v>1.0202112999540653</v>
      </c>
      <c r="J144" s="149">
        <f>AVERAGE(G144:I144)-1</f>
        <v>2.3439091775097287E-2</v>
      </c>
      <c r="K144" s="48">
        <v>100.8</v>
      </c>
      <c r="L144" s="48">
        <v>154.80000000000001</v>
      </c>
      <c r="M144" s="48">
        <v>83.8</v>
      </c>
      <c r="N144" s="50">
        <f t="shared" si="33"/>
        <v>113.13333333333334</v>
      </c>
      <c r="O144" s="48">
        <f t="shared" si="39"/>
        <v>1.0095181439619276</v>
      </c>
      <c r="P144" s="180">
        <f>N143/N131</f>
        <v>1.0673015873015872</v>
      </c>
      <c r="Q144" s="179">
        <f>(N143/N119-1)/2+1</f>
        <v>1.0223741454319453</v>
      </c>
      <c r="R144" s="179">
        <f>(N143/N107-1)/3+1</f>
        <v>1.0654804270462632</v>
      </c>
      <c r="S144" s="179">
        <f>AVERAGE(P144:R144)-1</f>
        <v>5.1718719926598489E-2</v>
      </c>
      <c r="T144" s="71">
        <v>152.6</v>
      </c>
      <c r="U144" s="71">
        <f t="shared" si="34"/>
        <v>1.0388019060585432</v>
      </c>
      <c r="V144" s="71">
        <f>T143/T131</f>
        <v>1.2050861361771945</v>
      </c>
      <c r="W144" s="71">
        <f>(T143/T119-1)/2+1</f>
        <v>1.0615443425076452</v>
      </c>
      <c r="X144" s="71">
        <f>(T143/T107-1)/3+1</f>
        <v>1.157314629258517</v>
      </c>
      <c r="Y144" s="241">
        <f>AVERAGE(V144:X144)-1</f>
        <v>0.14131503598111883</v>
      </c>
      <c r="Z144" s="61">
        <v>0</v>
      </c>
      <c r="AA144" s="61">
        <v>113.6</v>
      </c>
      <c r="AB144" s="61">
        <f t="shared" si="35"/>
        <v>113.6</v>
      </c>
      <c r="AC144" s="61">
        <f t="shared" si="40"/>
        <v>1</v>
      </c>
      <c r="AD144" s="61">
        <f>AB143/AB131</f>
        <v>1.1382765531062125</v>
      </c>
      <c r="AE144" s="61">
        <f>(AB143/AB119-1)/2+1</f>
        <v>1.0691382765531063</v>
      </c>
      <c r="AF144" s="61">
        <f>(AB143/AB107-1)/3+1</f>
        <v>1.0453333333333332</v>
      </c>
      <c r="AG144" s="231">
        <f>AVERAGE(AD144:AF144)-1</f>
        <v>8.4249387664217412E-2</v>
      </c>
      <c r="AH144" s="66">
        <v>100.7</v>
      </c>
      <c r="AI144" s="66">
        <f t="shared" si="41"/>
        <v>1.0070000000000001</v>
      </c>
      <c r="AJ144" s="66">
        <f>AH143/AH131</f>
        <v>1.0330578512396695</v>
      </c>
      <c r="AK144" s="66">
        <f>(AH143/AH119-1)/2+1</f>
        <v>1.080720092915215</v>
      </c>
      <c r="AL144" s="66">
        <f>(AH143/AH107-1)/3+1</f>
        <v>1.0547147846332945</v>
      </c>
      <c r="AM144" s="221">
        <f>AVERAGE(AJ144:AL144)-1</f>
        <v>5.6164242929393149E-2</v>
      </c>
      <c r="AN144" s="134">
        <v>105.5</v>
      </c>
      <c r="AO144" s="134">
        <f t="shared" si="36"/>
        <v>0.994344957587182</v>
      </c>
      <c r="AP144" s="134">
        <f>AN143/AN131</f>
        <v>0.97518382352941169</v>
      </c>
      <c r="AQ144" s="134">
        <f>(AN143/AN119-1)/2+1</f>
        <v>0.97578475336322867</v>
      </c>
      <c r="AR144" s="134">
        <f>(AN143/AN107-1)/3+1</f>
        <v>1.0044571792422794</v>
      </c>
      <c r="AS144" s="256">
        <f>AVERAGE(AP144:AR144)-1</f>
        <v>-1.485808128835997E-2</v>
      </c>
      <c r="AT144" s="56">
        <v>89.3</v>
      </c>
      <c r="AU144" s="56">
        <v>120.8</v>
      </c>
      <c r="AV144" s="56">
        <v>129.69999999999999</v>
      </c>
      <c r="AW144" s="56">
        <v>105</v>
      </c>
      <c r="AX144" s="56">
        <v>88.4</v>
      </c>
      <c r="AY144" s="56">
        <v>141.5</v>
      </c>
      <c r="AZ144" s="56">
        <v>111.8</v>
      </c>
      <c r="BA144" s="58">
        <f t="shared" si="37"/>
        <v>112.35714285714285</v>
      </c>
      <c r="BB144" s="56">
        <f t="shared" si="42"/>
        <v>1.0119660319094181</v>
      </c>
      <c r="BC144" s="56">
        <f>BA143/BA131</f>
        <v>0.95737866469573807</v>
      </c>
      <c r="BD144" s="56">
        <f>(BA143/BA119-1)/2+1</f>
        <v>1.0259880887926367</v>
      </c>
      <c r="BE144" s="56">
        <f>(BA143/BA107-1)/3+1</f>
        <v>1.0343457280726653</v>
      </c>
      <c r="BF144" s="197">
        <f>AVERAGE(BC144:BE144)-1</f>
        <v>5.9041605203467018E-3</v>
      </c>
      <c r="BG144" s="46"/>
      <c r="BH144" s="46"/>
      <c r="BI144" s="46"/>
      <c r="BJ144" s="46"/>
    </row>
    <row r="145" spans="1:62" x14ac:dyDescent="0.25">
      <c r="B145" s="138" t="s">
        <v>10046</v>
      </c>
      <c r="C145" s="91">
        <v>132.9</v>
      </c>
      <c r="D145" s="91">
        <v>98.2</v>
      </c>
      <c r="E145" s="90">
        <f t="shared" si="32"/>
        <v>115.55000000000001</v>
      </c>
      <c r="F145" s="91">
        <f t="shared" si="38"/>
        <v>0.98929794520547942</v>
      </c>
      <c r="G145" s="149"/>
      <c r="H145" s="149"/>
      <c r="I145" s="149"/>
      <c r="J145" s="149">
        <f>J144</f>
        <v>2.3439091775097287E-2</v>
      </c>
      <c r="K145" s="48">
        <v>101.5</v>
      </c>
      <c r="L145" s="48">
        <v>159.9</v>
      </c>
      <c r="M145" s="48">
        <v>83.5</v>
      </c>
      <c r="N145" s="50">
        <f t="shared" si="33"/>
        <v>114.96666666666665</v>
      </c>
      <c r="O145" s="48">
        <f t="shared" si="39"/>
        <v>1.0162050677666468</v>
      </c>
      <c r="P145" s="179"/>
      <c r="Q145" s="179"/>
      <c r="R145" s="179"/>
      <c r="S145" s="179">
        <f>S144</f>
        <v>5.1718719926598489E-2</v>
      </c>
      <c r="T145" s="71">
        <v>153.9</v>
      </c>
      <c r="U145" s="71">
        <f t="shared" si="34"/>
        <v>1.0085190039318481</v>
      </c>
      <c r="V145" s="71"/>
      <c r="W145" s="71"/>
      <c r="X145" s="71"/>
      <c r="Y145" s="241">
        <f>Y144</f>
        <v>0.14131503598111883</v>
      </c>
      <c r="Z145" s="61">
        <v>0</v>
      </c>
      <c r="AA145" s="61">
        <v>113.6</v>
      </c>
      <c r="AB145" s="61">
        <f t="shared" si="35"/>
        <v>113.6</v>
      </c>
      <c r="AC145" s="61">
        <f t="shared" si="40"/>
        <v>1</v>
      </c>
      <c r="AD145" s="61"/>
      <c r="AE145" s="61"/>
      <c r="AF145" s="61"/>
      <c r="AG145" s="231">
        <f>AG144</f>
        <v>8.4249387664217412E-2</v>
      </c>
      <c r="AH145" s="66">
        <v>102.7</v>
      </c>
      <c r="AI145" s="66">
        <f t="shared" si="41"/>
        <v>1.0198609731876862</v>
      </c>
      <c r="AJ145" s="66"/>
      <c r="AK145" s="66"/>
      <c r="AL145" s="66"/>
      <c r="AM145" s="221">
        <f>AM144</f>
        <v>5.6164242929393149E-2</v>
      </c>
      <c r="AN145" s="134">
        <v>105.5</v>
      </c>
      <c r="AO145" s="134">
        <f t="shared" si="36"/>
        <v>1</v>
      </c>
      <c r="AP145" s="134"/>
      <c r="AQ145" s="134"/>
      <c r="AR145" s="134"/>
      <c r="AS145" s="256">
        <f>AS144</f>
        <v>-1.485808128835997E-2</v>
      </c>
      <c r="AT145" s="56">
        <v>87.8</v>
      </c>
      <c r="AU145" s="56">
        <v>117.1</v>
      </c>
      <c r="AV145" s="56">
        <v>129.6</v>
      </c>
      <c r="AW145" s="56">
        <v>104</v>
      </c>
      <c r="AX145" s="56">
        <v>87.6</v>
      </c>
      <c r="AY145" s="56">
        <v>141.6</v>
      </c>
      <c r="AZ145" s="56">
        <v>109.1</v>
      </c>
      <c r="BA145" s="58">
        <f t="shared" si="37"/>
        <v>110.97142857142858</v>
      </c>
      <c r="BB145" s="56">
        <f t="shared" si="42"/>
        <v>0.98766687857596958</v>
      </c>
      <c r="BC145" s="56"/>
      <c r="BD145" s="56"/>
      <c r="BE145" s="56"/>
      <c r="BF145" s="197">
        <f>BF144</f>
        <v>5.9041605203467018E-3</v>
      </c>
      <c r="BG145" s="46"/>
      <c r="BH145" s="46"/>
      <c r="BI145" s="46"/>
      <c r="BJ145" s="46"/>
    </row>
    <row r="146" spans="1:62" x14ac:dyDescent="0.25">
      <c r="A146" s="43" t="s">
        <v>10076</v>
      </c>
      <c r="B146" s="138" t="s">
        <v>10047</v>
      </c>
      <c r="C146" s="91">
        <v>134.30000000000001</v>
      </c>
      <c r="D146" s="91">
        <v>97.5</v>
      </c>
      <c r="E146" s="90">
        <f t="shared" si="32"/>
        <v>115.9</v>
      </c>
      <c r="F146" s="91">
        <f t="shared" si="38"/>
        <v>1.0030289917784507</v>
      </c>
      <c r="G146" s="149"/>
      <c r="H146" s="149"/>
      <c r="I146" s="149"/>
      <c r="J146" s="149">
        <f>J144</f>
        <v>2.3439091775097287E-2</v>
      </c>
      <c r="K146" s="48">
        <v>100.4</v>
      </c>
      <c r="L146" s="48">
        <v>157.4</v>
      </c>
      <c r="M146" s="48">
        <v>84.1</v>
      </c>
      <c r="N146" s="50">
        <f t="shared" si="33"/>
        <v>113.96666666666665</v>
      </c>
      <c r="O146" s="48">
        <f t="shared" si="39"/>
        <v>0.99130182661641053</v>
      </c>
      <c r="P146" s="179"/>
      <c r="Q146" s="179"/>
      <c r="R146" s="179"/>
      <c r="S146" s="179">
        <f>S144</f>
        <v>5.1718719926598489E-2</v>
      </c>
      <c r="T146" s="71">
        <v>124.6</v>
      </c>
      <c r="U146" s="71">
        <f t="shared" si="34"/>
        <v>0.80961663417803764</v>
      </c>
      <c r="V146" s="71"/>
      <c r="W146" s="71"/>
      <c r="X146" s="71"/>
      <c r="Y146" s="241">
        <f>Y144</f>
        <v>0.14131503598111883</v>
      </c>
      <c r="Z146" s="61">
        <v>0</v>
      </c>
      <c r="AA146" s="61">
        <v>113.6</v>
      </c>
      <c r="AB146" s="61">
        <f t="shared" si="35"/>
        <v>113.6</v>
      </c>
      <c r="AC146" s="61">
        <f t="shared" si="40"/>
        <v>1</v>
      </c>
      <c r="AD146" s="61"/>
      <c r="AE146" s="61"/>
      <c r="AF146" s="61"/>
      <c r="AG146" s="231">
        <f>AG144</f>
        <v>8.4249387664217412E-2</v>
      </c>
      <c r="AH146" s="66">
        <v>102.2</v>
      </c>
      <c r="AI146" s="66">
        <f t="shared" si="41"/>
        <v>0.99513145082765331</v>
      </c>
      <c r="AJ146" s="66"/>
      <c r="AK146" s="66"/>
      <c r="AL146" s="66"/>
      <c r="AM146" s="221">
        <f>AM144</f>
        <v>5.6164242929393149E-2</v>
      </c>
      <c r="AN146" s="134">
        <v>105.4</v>
      </c>
      <c r="AO146" s="134">
        <f t="shared" si="36"/>
        <v>0.9990521327014219</v>
      </c>
      <c r="AP146" s="134"/>
      <c r="AQ146" s="134"/>
      <c r="AR146" s="134"/>
      <c r="AS146" s="256">
        <f>AS144</f>
        <v>-1.485808128835997E-2</v>
      </c>
      <c r="AT146" s="56">
        <v>88.7</v>
      </c>
      <c r="AU146" s="56">
        <v>111.4</v>
      </c>
      <c r="AV146" s="56">
        <v>129</v>
      </c>
      <c r="AW146" s="56">
        <v>105.2</v>
      </c>
      <c r="AX146" s="56">
        <v>84.9</v>
      </c>
      <c r="AY146" s="56">
        <v>143.6</v>
      </c>
      <c r="AZ146" s="56">
        <v>108.4</v>
      </c>
      <c r="BA146" s="58">
        <f t="shared" si="37"/>
        <v>110.17142857142858</v>
      </c>
      <c r="BB146" s="56">
        <f t="shared" si="42"/>
        <v>0.99279093717816691</v>
      </c>
      <c r="BC146" s="56"/>
      <c r="BD146" s="56"/>
      <c r="BE146" s="56"/>
      <c r="BF146" s="197">
        <f>BF144</f>
        <v>5.9041605203467018E-3</v>
      </c>
      <c r="BG146" s="46"/>
      <c r="BH146" s="46"/>
      <c r="BI146" s="46"/>
      <c r="BJ146" s="46"/>
    </row>
    <row r="147" spans="1:62" x14ac:dyDescent="0.25">
      <c r="B147" s="138" t="s">
        <v>10048</v>
      </c>
      <c r="C147" s="91">
        <v>130.5</v>
      </c>
      <c r="D147" s="91">
        <v>94.7</v>
      </c>
      <c r="E147" s="90">
        <f t="shared" si="32"/>
        <v>112.6</v>
      </c>
      <c r="F147" s="91">
        <f t="shared" si="38"/>
        <v>0.97152717860224325</v>
      </c>
      <c r="G147" s="149"/>
      <c r="H147" s="149"/>
      <c r="I147" s="149"/>
      <c r="J147" s="149">
        <f>J144</f>
        <v>2.3439091775097287E-2</v>
      </c>
      <c r="K147" s="48">
        <v>101.8</v>
      </c>
      <c r="L147" s="48">
        <v>162.30000000000001</v>
      </c>
      <c r="M147" s="48">
        <v>86.7</v>
      </c>
      <c r="N147" s="50">
        <f t="shared" si="33"/>
        <v>116.93333333333334</v>
      </c>
      <c r="O147" s="48">
        <f t="shared" si="39"/>
        <v>1.0260310032173152</v>
      </c>
      <c r="P147" s="179"/>
      <c r="Q147" s="179"/>
      <c r="R147" s="179"/>
      <c r="S147" s="179">
        <f>S144</f>
        <v>5.1718719926598489E-2</v>
      </c>
      <c r="T147" s="71">
        <v>135</v>
      </c>
      <c r="U147" s="71">
        <f t="shared" si="34"/>
        <v>1.0834670947030498</v>
      </c>
      <c r="V147" s="71"/>
      <c r="W147" s="71"/>
      <c r="X147" s="71"/>
      <c r="Y147" s="241">
        <f>Y144</f>
        <v>0.14131503598111883</v>
      </c>
      <c r="Z147" s="61">
        <v>0</v>
      </c>
      <c r="AA147" s="61">
        <v>113.6</v>
      </c>
      <c r="AB147" s="61">
        <f t="shared" si="35"/>
        <v>113.6</v>
      </c>
      <c r="AC147" s="61">
        <f t="shared" si="40"/>
        <v>1</v>
      </c>
      <c r="AD147" s="61"/>
      <c r="AE147" s="61"/>
      <c r="AF147" s="61"/>
      <c r="AG147" s="231">
        <f>AG144</f>
        <v>8.4249387664217412E-2</v>
      </c>
      <c r="AH147" s="66">
        <v>100.8</v>
      </c>
      <c r="AI147" s="66">
        <f t="shared" si="41"/>
        <v>0.98630136986301364</v>
      </c>
      <c r="AJ147" s="66"/>
      <c r="AK147" s="66"/>
      <c r="AL147" s="66"/>
      <c r="AM147" s="221">
        <f>AM144</f>
        <v>5.6164242929393149E-2</v>
      </c>
      <c r="AN147" s="134">
        <v>106.4</v>
      </c>
      <c r="AO147" s="134">
        <f t="shared" si="36"/>
        <v>1.0094876660341556</v>
      </c>
      <c r="AP147" s="134"/>
      <c r="AQ147" s="134"/>
      <c r="AR147" s="134"/>
      <c r="AS147" s="256">
        <f>AS144</f>
        <v>-1.485808128835997E-2</v>
      </c>
      <c r="AT147" s="56">
        <v>89.9</v>
      </c>
      <c r="AU147" s="56">
        <v>114.2</v>
      </c>
      <c r="AV147" s="56">
        <v>129.9</v>
      </c>
      <c r="AW147" s="56">
        <v>106.3</v>
      </c>
      <c r="AX147" s="56">
        <v>81.400000000000006</v>
      </c>
      <c r="AY147" s="56">
        <v>141.6</v>
      </c>
      <c r="AZ147" s="56">
        <v>110.9</v>
      </c>
      <c r="BA147" s="58">
        <f t="shared" si="37"/>
        <v>110.60000000000001</v>
      </c>
      <c r="BB147" s="56">
        <f t="shared" si="42"/>
        <v>1.0038900414937759</v>
      </c>
      <c r="BC147" s="56"/>
      <c r="BD147" s="56"/>
      <c r="BE147" s="56"/>
      <c r="BF147" s="197">
        <f>BF144</f>
        <v>5.9041605203467018E-3</v>
      </c>
      <c r="BG147" s="46"/>
      <c r="BH147" s="46"/>
      <c r="BI147" s="46"/>
      <c r="BJ147" s="46"/>
    </row>
    <row r="148" spans="1:62" x14ac:dyDescent="0.25">
      <c r="B148" s="138" t="s">
        <v>10049</v>
      </c>
      <c r="C148" s="91">
        <v>131.80000000000001</v>
      </c>
      <c r="D148" s="91">
        <v>93.2</v>
      </c>
      <c r="E148" s="90">
        <f t="shared" si="32"/>
        <v>112.5</v>
      </c>
      <c r="F148" s="91">
        <f t="shared" si="38"/>
        <v>0.9991119005328597</v>
      </c>
      <c r="G148" s="149"/>
      <c r="H148" s="149"/>
      <c r="I148" s="149"/>
      <c r="J148" s="149">
        <f>J144</f>
        <v>2.3439091775097287E-2</v>
      </c>
      <c r="K148" s="48">
        <v>101.6</v>
      </c>
      <c r="L148" s="48">
        <v>145.30000000000001</v>
      </c>
      <c r="M148" s="48">
        <v>84.8</v>
      </c>
      <c r="N148" s="50">
        <f t="shared" si="33"/>
        <v>110.56666666666666</v>
      </c>
      <c r="O148" s="48">
        <f t="shared" si="39"/>
        <v>0.94555302166476618</v>
      </c>
      <c r="P148" s="179"/>
      <c r="Q148" s="179"/>
      <c r="R148" s="179"/>
      <c r="S148" s="179">
        <f>S144</f>
        <v>5.1718719926598489E-2</v>
      </c>
      <c r="T148" s="71">
        <v>124.1</v>
      </c>
      <c r="U148" s="71">
        <f t="shared" si="34"/>
        <v>0.91925925925925922</v>
      </c>
      <c r="V148" s="71"/>
      <c r="W148" s="71"/>
      <c r="X148" s="71"/>
      <c r="Y148" s="241">
        <f>Y144</f>
        <v>0.14131503598111883</v>
      </c>
      <c r="Z148" s="61">
        <v>0</v>
      </c>
      <c r="AA148" s="61">
        <v>113.6</v>
      </c>
      <c r="AB148" s="61">
        <f t="shared" si="35"/>
        <v>113.6</v>
      </c>
      <c r="AC148" s="61">
        <f t="shared" si="40"/>
        <v>1</v>
      </c>
      <c r="AD148" s="61"/>
      <c r="AE148" s="61"/>
      <c r="AF148" s="61"/>
      <c r="AG148" s="231">
        <f>AG144</f>
        <v>8.4249387664217412E-2</v>
      </c>
      <c r="AH148" s="66">
        <v>101</v>
      </c>
      <c r="AI148" s="66">
        <f t="shared" si="41"/>
        <v>1.001984126984127</v>
      </c>
      <c r="AJ148" s="66"/>
      <c r="AK148" s="66"/>
      <c r="AL148" s="66"/>
      <c r="AM148" s="221">
        <f>AM144</f>
        <v>5.6164242929393149E-2</v>
      </c>
      <c r="AN148" s="134">
        <v>106.1</v>
      </c>
      <c r="AO148" s="134">
        <f t="shared" si="36"/>
        <v>0.99718045112781939</v>
      </c>
      <c r="AP148" s="134"/>
      <c r="AQ148" s="134"/>
      <c r="AR148" s="134"/>
      <c r="AS148" s="256">
        <f>AS144</f>
        <v>-1.485808128835997E-2</v>
      </c>
      <c r="AT148" s="56">
        <v>90.1</v>
      </c>
      <c r="AU148" s="56">
        <v>109.4</v>
      </c>
      <c r="AV148" s="56">
        <v>130.30000000000001</v>
      </c>
      <c r="AW148" s="56">
        <v>106.4</v>
      </c>
      <c r="AX148" s="56">
        <v>80.8</v>
      </c>
      <c r="AY148" s="56">
        <v>141.69999999999999</v>
      </c>
      <c r="AZ148" s="56">
        <v>111.4</v>
      </c>
      <c r="BA148" s="58">
        <f t="shared" si="37"/>
        <v>110.01428571428572</v>
      </c>
      <c r="BB148" s="56">
        <f t="shared" si="42"/>
        <v>0.99470421079824334</v>
      </c>
      <c r="BC148" s="56"/>
      <c r="BD148" s="56"/>
      <c r="BE148" s="56"/>
      <c r="BF148" s="197">
        <f>BF144</f>
        <v>5.9041605203467018E-3</v>
      </c>
      <c r="BG148" s="46"/>
      <c r="BH148" s="46"/>
      <c r="BI148" s="46"/>
      <c r="BJ148" s="46"/>
    </row>
    <row r="149" spans="1:62" x14ac:dyDescent="0.25">
      <c r="B149" s="138" t="s">
        <v>10050</v>
      </c>
      <c r="C149" s="91">
        <v>130.4</v>
      </c>
      <c r="D149" s="91">
        <v>94.5</v>
      </c>
      <c r="E149" s="90">
        <f t="shared" si="32"/>
        <v>112.45</v>
      </c>
      <c r="F149" s="91">
        <f t="shared" si="38"/>
        <v>0.99955555555555553</v>
      </c>
      <c r="G149" s="149"/>
      <c r="H149" s="149"/>
      <c r="I149" s="149"/>
      <c r="J149" s="149">
        <f>J144</f>
        <v>2.3439091775097287E-2</v>
      </c>
      <c r="K149" s="48">
        <v>101</v>
      </c>
      <c r="L149" s="48">
        <v>141.19999999999999</v>
      </c>
      <c r="M149" s="48">
        <v>83.5</v>
      </c>
      <c r="N149" s="50">
        <f t="shared" si="33"/>
        <v>108.56666666666666</v>
      </c>
      <c r="O149" s="48">
        <f t="shared" si="39"/>
        <v>0.9819113656918903</v>
      </c>
      <c r="P149" s="179"/>
      <c r="Q149" s="179"/>
      <c r="R149" s="179"/>
      <c r="S149" s="179">
        <f>S144</f>
        <v>5.1718719926598489E-2</v>
      </c>
      <c r="T149" s="71">
        <v>125.5</v>
      </c>
      <c r="U149" s="71">
        <f t="shared" si="34"/>
        <v>1.0112812248186946</v>
      </c>
      <c r="V149" s="71"/>
      <c r="W149" s="71"/>
      <c r="X149" s="71"/>
      <c r="Y149" s="241">
        <f>Y144</f>
        <v>0.14131503598111883</v>
      </c>
      <c r="Z149" s="61">
        <v>0</v>
      </c>
      <c r="AA149" s="61">
        <v>113.6</v>
      </c>
      <c r="AB149" s="61">
        <f t="shared" si="35"/>
        <v>113.6</v>
      </c>
      <c r="AC149" s="61">
        <f t="shared" si="40"/>
        <v>1</v>
      </c>
      <c r="AD149" s="61"/>
      <c r="AE149" s="61"/>
      <c r="AF149" s="61"/>
      <c r="AG149" s="231">
        <f>AG144</f>
        <v>8.4249387664217412E-2</v>
      </c>
      <c r="AH149" s="66">
        <v>100.2</v>
      </c>
      <c r="AI149" s="66">
        <f t="shared" si="41"/>
        <v>0.99207920792079207</v>
      </c>
      <c r="AJ149" s="66"/>
      <c r="AK149" s="66"/>
      <c r="AL149" s="66"/>
      <c r="AM149" s="221">
        <f>AM144</f>
        <v>5.6164242929393149E-2</v>
      </c>
      <c r="AN149" s="134">
        <v>106.8</v>
      </c>
      <c r="AO149" s="134">
        <f t="shared" si="36"/>
        <v>1.0065975494816211</v>
      </c>
      <c r="AP149" s="134"/>
      <c r="AQ149" s="134"/>
      <c r="AR149" s="134"/>
      <c r="AS149" s="256">
        <f>AS144</f>
        <v>-1.485808128835997E-2</v>
      </c>
      <c r="AT149" s="56">
        <v>89.2</v>
      </c>
      <c r="AU149" s="56">
        <v>111.5</v>
      </c>
      <c r="AV149" s="56">
        <v>131.4</v>
      </c>
      <c r="AW149" s="56">
        <v>105.8</v>
      </c>
      <c r="AX149" s="56">
        <v>83</v>
      </c>
      <c r="AY149" s="56">
        <v>141.6</v>
      </c>
      <c r="AZ149" s="56">
        <v>114.4</v>
      </c>
      <c r="BA149" s="58">
        <f t="shared" si="37"/>
        <v>110.98571428571429</v>
      </c>
      <c r="BB149" s="56">
        <f t="shared" si="42"/>
        <v>1.0088300220750552</v>
      </c>
      <c r="BC149" s="56"/>
      <c r="BD149" s="56"/>
      <c r="BE149" s="56"/>
      <c r="BF149" s="197">
        <f>BF144</f>
        <v>5.9041605203467018E-3</v>
      </c>
      <c r="BG149" s="46"/>
      <c r="BH149" s="46"/>
      <c r="BI149" s="46"/>
      <c r="BJ149" s="46"/>
    </row>
    <row r="150" spans="1:62" x14ac:dyDescent="0.25">
      <c r="B150" s="138" t="s">
        <v>10051</v>
      </c>
      <c r="C150" s="91">
        <v>130.80000000000001</v>
      </c>
      <c r="D150" s="91">
        <v>95.1</v>
      </c>
      <c r="E150" s="90">
        <f t="shared" si="32"/>
        <v>112.95</v>
      </c>
      <c r="F150" s="91">
        <f t="shared" si="38"/>
        <v>1.0044464206313917</v>
      </c>
      <c r="G150" s="149"/>
      <c r="H150" s="149"/>
      <c r="I150" s="149"/>
      <c r="J150" s="149">
        <f>J144</f>
        <v>2.3439091775097287E-2</v>
      </c>
      <c r="K150" s="48">
        <v>100.1</v>
      </c>
      <c r="L150" s="48">
        <v>140.6</v>
      </c>
      <c r="M150" s="48">
        <v>83.9</v>
      </c>
      <c r="N150" s="50">
        <f t="shared" si="33"/>
        <v>108.2</v>
      </c>
      <c r="O150" s="48">
        <f t="shared" si="39"/>
        <v>0.99662265888854784</v>
      </c>
      <c r="P150" s="179"/>
      <c r="Q150" s="179"/>
      <c r="R150" s="179"/>
      <c r="S150" s="179">
        <f>S144</f>
        <v>5.1718719926598489E-2</v>
      </c>
      <c r="T150" s="71">
        <v>123.5</v>
      </c>
      <c r="U150" s="71">
        <f t="shared" si="34"/>
        <v>0.98406374501992033</v>
      </c>
      <c r="V150" s="71"/>
      <c r="W150" s="71"/>
      <c r="X150" s="71"/>
      <c r="Y150" s="241">
        <f>Y144</f>
        <v>0.14131503598111883</v>
      </c>
      <c r="Z150" s="61">
        <v>0</v>
      </c>
      <c r="AA150" s="61">
        <v>113.6</v>
      </c>
      <c r="AB150" s="61">
        <f t="shared" si="35"/>
        <v>113.6</v>
      </c>
      <c r="AC150" s="61">
        <f t="shared" si="40"/>
        <v>1</v>
      </c>
      <c r="AD150" s="61"/>
      <c r="AE150" s="61"/>
      <c r="AF150" s="61"/>
      <c r="AG150" s="231">
        <f>AG144</f>
        <v>8.4249387664217412E-2</v>
      </c>
      <c r="AH150" s="66">
        <v>100.1</v>
      </c>
      <c r="AI150" s="66">
        <f t="shared" si="41"/>
        <v>0.99900199600798389</v>
      </c>
      <c r="AJ150" s="66"/>
      <c r="AK150" s="66"/>
      <c r="AL150" s="66"/>
      <c r="AM150" s="221">
        <f>AM144</f>
        <v>5.6164242929393149E-2</v>
      </c>
      <c r="AN150" s="134">
        <v>106.5</v>
      </c>
      <c r="AO150" s="134">
        <f t="shared" si="36"/>
        <v>0.9971910112359551</v>
      </c>
      <c r="AP150" s="134"/>
      <c r="AQ150" s="134"/>
      <c r="AR150" s="134"/>
      <c r="AS150" s="256">
        <f>AS144</f>
        <v>-1.485808128835997E-2</v>
      </c>
      <c r="AT150" s="56">
        <v>86.2</v>
      </c>
      <c r="AU150" s="56">
        <v>113.3</v>
      </c>
      <c r="AV150" s="56">
        <v>130</v>
      </c>
      <c r="AW150" s="56">
        <v>102.9</v>
      </c>
      <c r="AX150" s="56">
        <v>85.5</v>
      </c>
      <c r="AY150" s="56">
        <v>135.69999999999999</v>
      </c>
      <c r="AZ150" s="56">
        <v>105.3</v>
      </c>
      <c r="BA150" s="58">
        <f t="shared" si="37"/>
        <v>108.4142857142857</v>
      </c>
      <c r="BB150" s="56">
        <f t="shared" si="42"/>
        <v>0.97683099498004866</v>
      </c>
      <c r="BC150" s="56"/>
      <c r="BD150" s="56"/>
      <c r="BE150" s="56"/>
      <c r="BF150" s="197">
        <f>BF144</f>
        <v>5.9041605203467018E-3</v>
      </c>
      <c r="BG150" s="46"/>
      <c r="BH150" s="46"/>
      <c r="BI150" s="46"/>
      <c r="BJ150" s="46"/>
    </row>
    <row r="151" spans="1:62" x14ac:dyDescent="0.25">
      <c r="B151" s="138" t="s">
        <v>10052</v>
      </c>
      <c r="C151" s="91">
        <v>131.9</v>
      </c>
      <c r="D151" s="91">
        <v>95.2</v>
      </c>
      <c r="E151" s="90">
        <f t="shared" si="32"/>
        <v>113.55000000000001</v>
      </c>
      <c r="F151" s="91">
        <f t="shared" si="38"/>
        <v>1.0053120849933599</v>
      </c>
      <c r="G151" s="149"/>
      <c r="H151" s="149"/>
      <c r="I151" s="149"/>
      <c r="J151" s="149">
        <f>J144</f>
        <v>2.3439091775097287E-2</v>
      </c>
      <c r="K151" s="48">
        <v>99.4</v>
      </c>
      <c r="L151" s="48">
        <v>136.69999999999999</v>
      </c>
      <c r="M151" s="48">
        <v>83.8</v>
      </c>
      <c r="N151" s="50">
        <f t="shared" si="33"/>
        <v>106.63333333333333</v>
      </c>
      <c r="O151" s="48">
        <f t="shared" si="39"/>
        <v>0.98552064078866286</v>
      </c>
      <c r="P151" s="179"/>
      <c r="Q151" s="179"/>
      <c r="R151" s="179"/>
      <c r="S151" s="179">
        <f>S144</f>
        <v>5.1718719926598489E-2</v>
      </c>
      <c r="T151" s="71">
        <v>129.19999999999999</v>
      </c>
      <c r="U151" s="71">
        <f t="shared" si="34"/>
        <v>1.046153846153846</v>
      </c>
      <c r="V151" s="71"/>
      <c r="W151" s="71"/>
      <c r="X151" s="71"/>
      <c r="Y151" s="241">
        <f>Y144</f>
        <v>0.14131503598111883</v>
      </c>
      <c r="Z151" s="61">
        <v>0</v>
      </c>
      <c r="AA151" s="61">
        <v>113.6</v>
      </c>
      <c r="AB151" s="61">
        <f t="shared" si="35"/>
        <v>113.6</v>
      </c>
      <c r="AC151" s="61">
        <f t="shared" si="40"/>
        <v>1</v>
      </c>
      <c r="AD151" s="61"/>
      <c r="AE151" s="61"/>
      <c r="AF151" s="61"/>
      <c r="AG151" s="231">
        <f>AG144</f>
        <v>8.4249387664217412E-2</v>
      </c>
      <c r="AH151" s="66">
        <v>100.6</v>
      </c>
      <c r="AI151" s="66">
        <f t="shared" si="41"/>
        <v>1.0049950049950049</v>
      </c>
      <c r="AJ151" s="66"/>
      <c r="AK151" s="66"/>
      <c r="AL151" s="66"/>
      <c r="AM151" s="221">
        <f>AM144</f>
        <v>5.6164242929393149E-2</v>
      </c>
      <c r="AN151" s="134">
        <v>106</v>
      </c>
      <c r="AO151" s="134">
        <f t="shared" si="36"/>
        <v>0.99530516431924887</v>
      </c>
      <c r="AP151" s="134"/>
      <c r="AQ151" s="134"/>
      <c r="AR151" s="134"/>
      <c r="AS151" s="256">
        <f>AS144</f>
        <v>-1.485808128835997E-2</v>
      </c>
      <c r="AT151" s="56">
        <v>83.9</v>
      </c>
      <c r="AU151" s="56">
        <v>107.2</v>
      </c>
      <c r="AV151" s="56">
        <v>131.4</v>
      </c>
      <c r="AW151" s="56">
        <v>102.5</v>
      </c>
      <c r="AX151" s="56">
        <v>88.1</v>
      </c>
      <c r="AY151" s="56">
        <v>135.69999999999999</v>
      </c>
      <c r="AZ151" s="56">
        <v>108.5</v>
      </c>
      <c r="BA151" s="58">
        <f t="shared" si="37"/>
        <v>108.18571428571428</v>
      </c>
      <c r="BB151" s="56">
        <f t="shared" si="42"/>
        <v>0.99789168533403627</v>
      </c>
      <c r="BC151" s="56"/>
      <c r="BD151" s="56"/>
      <c r="BE151" s="56"/>
      <c r="BF151" s="197">
        <f>BF144</f>
        <v>5.9041605203467018E-3</v>
      </c>
      <c r="BG151" s="46"/>
      <c r="BH151" s="46"/>
      <c r="BI151" s="46"/>
      <c r="BJ151" s="46"/>
    </row>
    <row r="152" spans="1:62" x14ac:dyDescent="0.25">
      <c r="B152" s="138" t="s">
        <v>10053</v>
      </c>
      <c r="C152" s="91">
        <v>133.80000000000001</v>
      </c>
      <c r="D152" s="91">
        <v>95</v>
      </c>
      <c r="E152" s="90">
        <f t="shared" si="32"/>
        <v>114.4</v>
      </c>
      <c r="F152" s="91">
        <f t="shared" si="38"/>
        <v>1.007485689123734</v>
      </c>
      <c r="G152" s="149"/>
      <c r="H152" s="149"/>
      <c r="I152" s="149"/>
      <c r="J152" s="149">
        <f>J144</f>
        <v>2.3439091775097287E-2</v>
      </c>
      <c r="K152" s="48">
        <v>99.1</v>
      </c>
      <c r="L152" s="48">
        <v>133.5</v>
      </c>
      <c r="M152" s="48">
        <v>83.8</v>
      </c>
      <c r="N152" s="50">
        <f t="shared" si="33"/>
        <v>105.46666666666665</v>
      </c>
      <c r="O152" s="48">
        <f t="shared" si="39"/>
        <v>0.98905908096280082</v>
      </c>
      <c r="P152" s="179"/>
      <c r="Q152" s="179"/>
      <c r="R152" s="179"/>
      <c r="S152" s="179">
        <f>S144</f>
        <v>5.1718719926598489E-2</v>
      </c>
      <c r="T152" s="71">
        <v>121.7</v>
      </c>
      <c r="U152" s="71">
        <f t="shared" si="34"/>
        <v>0.94195046439628494</v>
      </c>
      <c r="V152" s="71"/>
      <c r="W152" s="71"/>
      <c r="X152" s="71"/>
      <c r="Y152" s="241">
        <f>Y144</f>
        <v>0.14131503598111883</v>
      </c>
      <c r="Z152" s="61">
        <v>0</v>
      </c>
      <c r="AA152" s="61">
        <v>113.6</v>
      </c>
      <c r="AB152" s="61">
        <f t="shared" si="35"/>
        <v>113.6</v>
      </c>
      <c r="AC152" s="61">
        <f t="shared" si="40"/>
        <v>1</v>
      </c>
      <c r="AD152" s="61"/>
      <c r="AE152" s="61"/>
      <c r="AF152" s="61"/>
      <c r="AG152" s="231">
        <f>AG144</f>
        <v>8.4249387664217412E-2</v>
      </c>
      <c r="AH152" s="66">
        <v>99.8</v>
      </c>
      <c r="AI152" s="66">
        <f t="shared" si="41"/>
        <v>0.99204771371769385</v>
      </c>
      <c r="AJ152" s="66"/>
      <c r="AK152" s="66"/>
      <c r="AL152" s="66"/>
      <c r="AM152" s="221">
        <f>AM144</f>
        <v>5.6164242929393149E-2</v>
      </c>
      <c r="AN152" s="134">
        <v>105</v>
      </c>
      <c r="AO152" s="134">
        <f t="shared" si="36"/>
        <v>0.99056603773584906</v>
      </c>
      <c r="AP152" s="134"/>
      <c r="AQ152" s="134"/>
      <c r="AR152" s="134"/>
      <c r="AS152" s="256">
        <f>AS144</f>
        <v>-1.485808128835997E-2</v>
      </c>
      <c r="AT152" s="56">
        <v>83.8</v>
      </c>
      <c r="AU152" s="56">
        <v>111.9</v>
      </c>
      <c r="AV152" s="56">
        <v>125.6</v>
      </c>
      <c r="AW152" s="56">
        <v>100.1</v>
      </c>
      <c r="AX152" s="56">
        <v>88.6</v>
      </c>
      <c r="AY152" s="56">
        <v>135.69999999999999</v>
      </c>
      <c r="AZ152" s="56">
        <v>109.1</v>
      </c>
      <c r="BA152" s="58">
        <f t="shared" si="37"/>
        <v>107.82857142857144</v>
      </c>
      <c r="BB152" s="56">
        <f t="shared" si="42"/>
        <v>0.99669879836260411</v>
      </c>
      <c r="BC152" s="56"/>
      <c r="BD152" s="56"/>
      <c r="BE152" s="56"/>
      <c r="BF152" s="197">
        <f>BF144</f>
        <v>5.9041605203467018E-3</v>
      </c>
      <c r="BG152" s="46"/>
      <c r="BH152" s="46"/>
      <c r="BI152" s="46"/>
      <c r="BJ152" s="46"/>
    </row>
    <row r="153" spans="1:62" x14ac:dyDescent="0.25">
      <c r="B153" s="138" t="s">
        <v>10054</v>
      </c>
      <c r="C153" s="91">
        <v>132.1</v>
      </c>
      <c r="D153" s="91">
        <v>96.1</v>
      </c>
      <c r="E153" s="90">
        <f t="shared" si="32"/>
        <v>114.1</v>
      </c>
      <c r="F153" s="91">
        <f t="shared" si="38"/>
        <v>0.99737762237762229</v>
      </c>
      <c r="G153" s="149"/>
      <c r="H153" s="149"/>
      <c r="I153" s="149"/>
      <c r="J153" s="149">
        <f>J144</f>
        <v>2.3439091775097287E-2</v>
      </c>
      <c r="K153" s="48">
        <v>100.4</v>
      </c>
      <c r="L153" s="48">
        <v>139.5</v>
      </c>
      <c r="M153" s="48">
        <v>83.8</v>
      </c>
      <c r="N153" s="50">
        <f t="shared" si="33"/>
        <v>107.89999999999999</v>
      </c>
      <c r="O153" s="48">
        <f t="shared" si="39"/>
        <v>1.0230720606826802</v>
      </c>
      <c r="P153" s="179"/>
      <c r="Q153" s="179"/>
      <c r="R153" s="179"/>
      <c r="S153" s="179">
        <f>S144</f>
        <v>5.1718719926598489E-2</v>
      </c>
      <c r="T153" s="71">
        <v>128.6</v>
      </c>
      <c r="U153" s="71">
        <f t="shared" si="34"/>
        <v>1.0566967953985209</v>
      </c>
      <c r="V153" s="71"/>
      <c r="W153" s="71"/>
      <c r="X153" s="71"/>
      <c r="Y153" s="241">
        <f>Y144</f>
        <v>0.14131503598111883</v>
      </c>
      <c r="Z153" s="61">
        <v>0</v>
      </c>
      <c r="AA153" s="61">
        <v>113.6</v>
      </c>
      <c r="AB153" s="61">
        <f t="shared" si="35"/>
        <v>113.6</v>
      </c>
      <c r="AC153" s="61">
        <f t="shared" si="40"/>
        <v>1</v>
      </c>
      <c r="AD153" s="61"/>
      <c r="AE153" s="61"/>
      <c r="AF153" s="61"/>
      <c r="AG153" s="231">
        <f>AG144</f>
        <v>8.4249387664217412E-2</v>
      </c>
      <c r="AH153" s="66">
        <v>100.4</v>
      </c>
      <c r="AI153" s="66">
        <f t="shared" si="41"/>
        <v>1.0060120240480963</v>
      </c>
      <c r="AJ153" s="66"/>
      <c r="AK153" s="66"/>
      <c r="AL153" s="66"/>
      <c r="AM153" s="221">
        <f>AM144</f>
        <v>5.6164242929393149E-2</v>
      </c>
      <c r="AN153" s="134">
        <v>105.3</v>
      </c>
      <c r="AO153" s="134">
        <f t="shared" si="36"/>
        <v>1.0028571428571429</v>
      </c>
      <c r="AP153" s="134"/>
      <c r="AQ153" s="134"/>
      <c r="AR153" s="134"/>
      <c r="AS153" s="256">
        <f>AS144</f>
        <v>-1.485808128835997E-2</v>
      </c>
      <c r="AT153" s="56">
        <v>87.3</v>
      </c>
      <c r="AU153" s="56">
        <v>112</v>
      </c>
      <c r="AV153" s="56">
        <v>129.69999999999999</v>
      </c>
      <c r="AW153" s="56">
        <v>100.2</v>
      </c>
      <c r="AX153" s="56">
        <v>91.4</v>
      </c>
      <c r="AY153" s="56">
        <v>136.5</v>
      </c>
      <c r="AZ153" s="56">
        <v>109.2</v>
      </c>
      <c r="BA153" s="58">
        <f t="shared" si="37"/>
        <v>109.47142857142858</v>
      </c>
      <c r="BB153" s="56">
        <f t="shared" si="42"/>
        <v>1.0152358240593535</v>
      </c>
      <c r="BC153" s="56"/>
      <c r="BD153" s="56"/>
      <c r="BE153" s="56"/>
      <c r="BF153" s="197">
        <f>BF144</f>
        <v>5.9041605203467018E-3</v>
      </c>
      <c r="BG153" s="46"/>
      <c r="BH153" s="46"/>
      <c r="BI153" s="46"/>
      <c r="BJ153" s="46"/>
    </row>
    <row r="154" spans="1:62" x14ac:dyDescent="0.25">
      <c r="B154" s="138" t="s">
        <v>10055</v>
      </c>
      <c r="C154" s="91">
        <v>132.19999999999999</v>
      </c>
      <c r="D154" s="91">
        <v>95.6</v>
      </c>
      <c r="E154" s="90">
        <f t="shared" si="32"/>
        <v>113.89999999999999</v>
      </c>
      <c r="F154" s="91">
        <f t="shared" si="38"/>
        <v>0.99824715162138478</v>
      </c>
      <c r="G154" s="149"/>
      <c r="H154" s="149"/>
      <c r="I154" s="149"/>
      <c r="J154" s="149">
        <f>J144</f>
        <v>2.3439091775097287E-2</v>
      </c>
      <c r="K154" s="48">
        <v>100.2</v>
      </c>
      <c r="L154" s="48">
        <v>128</v>
      </c>
      <c r="M154" s="48">
        <v>83.8</v>
      </c>
      <c r="N154" s="50">
        <f t="shared" si="33"/>
        <v>104</v>
      </c>
      <c r="O154" s="48">
        <f t="shared" si="39"/>
        <v>0.96385542168674709</v>
      </c>
      <c r="P154" s="179"/>
      <c r="Q154" s="179"/>
      <c r="R154" s="179"/>
      <c r="S154" s="179">
        <f>S144</f>
        <v>5.1718719926598489E-2</v>
      </c>
      <c r="T154" s="71">
        <v>128.6</v>
      </c>
      <c r="U154" s="71">
        <f t="shared" si="34"/>
        <v>1</v>
      </c>
      <c r="V154" s="71"/>
      <c r="W154" s="71"/>
      <c r="X154" s="71"/>
      <c r="Y154" s="241">
        <f>Y144</f>
        <v>0.14131503598111883</v>
      </c>
      <c r="Z154" s="61">
        <v>0</v>
      </c>
      <c r="AA154" s="61">
        <v>113.6</v>
      </c>
      <c r="AB154" s="61">
        <f t="shared" si="35"/>
        <v>113.6</v>
      </c>
      <c r="AC154" s="61">
        <f t="shared" si="40"/>
        <v>1</v>
      </c>
      <c r="AD154" s="61"/>
      <c r="AE154" s="61"/>
      <c r="AF154" s="61"/>
      <c r="AG154" s="231">
        <f>AG144</f>
        <v>8.4249387664217412E-2</v>
      </c>
      <c r="AH154" s="66">
        <v>99.4</v>
      </c>
      <c r="AI154" s="66">
        <f t="shared" si="41"/>
        <v>0.99003984063745021</v>
      </c>
      <c r="AJ154" s="66"/>
      <c r="AK154" s="66"/>
      <c r="AL154" s="66"/>
      <c r="AM154" s="221">
        <f>AM144</f>
        <v>5.6164242929393149E-2</v>
      </c>
      <c r="AN154" s="134">
        <v>105.6</v>
      </c>
      <c r="AO154" s="134">
        <f t="shared" si="36"/>
        <v>1.0028490028490029</v>
      </c>
      <c r="AP154" s="134"/>
      <c r="AQ154" s="134"/>
      <c r="AR154" s="134"/>
      <c r="AS154" s="256">
        <f>AS144</f>
        <v>-1.485808128835997E-2</v>
      </c>
      <c r="AT154" s="56">
        <v>89.1</v>
      </c>
      <c r="AU154" s="56">
        <v>109.4</v>
      </c>
      <c r="AV154" s="56">
        <v>130.69999999999999</v>
      </c>
      <c r="AW154" s="56">
        <v>101.1</v>
      </c>
      <c r="AX154" s="56">
        <v>90.5</v>
      </c>
      <c r="AY154" s="56">
        <v>137.30000000000001</v>
      </c>
      <c r="AZ154" s="56">
        <v>108</v>
      </c>
      <c r="BA154" s="58">
        <f t="shared" si="37"/>
        <v>109.44285714285714</v>
      </c>
      <c r="BB154" s="56">
        <f t="shared" si="42"/>
        <v>0.99973900561137929</v>
      </c>
      <c r="BC154" s="56"/>
      <c r="BD154" s="56"/>
      <c r="BE154" s="56"/>
      <c r="BF154" s="197">
        <f>BF144</f>
        <v>5.9041605203467018E-3</v>
      </c>
      <c r="BG154" s="46"/>
      <c r="BH154" s="46"/>
      <c r="BI154" s="46"/>
      <c r="BJ154" s="46"/>
    </row>
    <row r="155" spans="1:62" ht="13.8" thickBot="1" x14ac:dyDescent="0.3">
      <c r="B155" s="202" t="s">
        <v>10056</v>
      </c>
      <c r="C155" s="203">
        <v>131.1</v>
      </c>
      <c r="D155" s="203">
        <v>96.2</v>
      </c>
      <c r="E155" s="204">
        <f t="shared" si="32"/>
        <v>113.65</v>
      </c>
      <c r="F155" s="203">
        <f>E155/E154</f>
        <v>0.99780509218612834</v>
      </c>
      <c r="G155" s="205"/>
      <c r="H155" s="205"/>
      <c r="I155" s="205"/>
      <c r="J155" s="205">
        <f>J144</f>
        <v>2.3439091775097287E-2</v>
      </c>
      <c r="K155" s="206">
        <v>102</v>
      </c>
      <c r="L155" s="206">
        <v>130.4</v>
      </c>
      <c r="M155" s="206">
        <v>81.7</v>
      </c>
      <c r="N155" s="207">
        <f t="shared" si="33"/>
        <v>104.7</v>
      </c>
      <c r="O155" s="206">
        <f t="shared" si="39"/>
        <v>1.0067307692307692</v>
      </c>
      <c r="P155" s="208"/>
      <c r="Q155" s="208"/>
      <c r="R155" s="208"/>
      <c r="S155" s="208">
        <f>S144</f>
        <v>5.1718719926598489E-2</v>
      </c>
      <c r="T155" s="209">
        <v>135.69999999999999</v>
      </c>
      <c r="U155" s="209">
        <f t="shared" si="34"/>
        <v>1.0552099533437014</v>
      </c>
      <c r="V155" s="209"/>
      <c r="W155" s="209"/>
      <c r="X155" s="209"/>
      <c r="Y155" s="243">
        <f>Y144</f>
        <v>0.14131503598111883</v>
      </c>
      <c r="Z155" s="210">
        <v>0</v>
      </c>
      <c r="AA155" s="210">
        <v>113.6</v>
      </c>
      <c r="AB155" s="210">
        <f t="shared" si="35"/>
        <v>113.6</v>
      </c>
      <c r="AC155" s="210">
        <f t="shared" si="40"/>
        <v>1</v>
      </c>
      <c r="AD155" s="210"/>
      <c r="AE155" s="210"/>
      <c r="AF155" s="210"/>
      <c r="AG155" s="233">
        <f>AG144</f>
        <v>8.4249387664217412E-2</v>
      </c>
      <c r="AH155" s="211">
        <v>99.7</v>
      </c>
      <c r="AI155" s="211">
        <f t="shared" si="41"/>
        <v>1.0030181086519114</v>
      </c>
      <c r="AJ155" s="211"/>
      <c r="AK155" s="211"/>
      <c r="AL155" s="211"/>
      <c r="AM155" s="223">
        <f>AM144</f>
        <v>5.6164242929393149E-2</v>
      </c>
      <c r="AN155" s="212">
        <v>105.6</v>
      </c>
      <c r="AO155" s="212">
        <f t="shared" si="36"/>
        <v>1</v>
      </c>
      <c r="AP155" s="212"/>
      <c r="AQ155" s="212"/>
      <c r="AR155" s="212"/>
      <c r="AS155" s="258">
        <f>AS144</f>
        <v>-1.485808128835997E-2</v>
      </c>
      <c r="AT155" s="213">
        <v>88.6</v>
      </c>
      <c r="AU155" s="213">
        <v>113.7</v>
      </c>
      <c r="AV155" s="213">
        <v>132.80000000000001</v>
      </c>
      <c r="AW155" s="213">
        <v>104.4</v>
      </c>
      <c r="AX155" s="213">
        <v>93.5</v>
      </c>
      <c r="AY155" s="213">
        <v>130.9</v>
      </c>
      <c r="AZ155" s="213">
        <v>111.8</v>
      </c>
      <c r="BA155" s="214">
        <f t="shared" si="37"/>
        <v>110.8142857142857</v>
      </c>
      <c r="BB155" s="213">
        <f t="shared" si="42"/>
        <v>1.0125310011747812</v>
      </c>
      <c r="BC155" s="213"/>
      <c r="BD155" s="213"/>
      <c r="BE155" s="213"/>
      <c r="BF155" s="215">
        <f>BF144</f>
        <v>5.9041605203467018E-3</v>
      </c>
      <c r="BG155" s="46"/>
      <c r="BH155" s="46"/>
      <c r="BI155" s="46"/>
      <c r="BJ155" s="46"/>
    </row>
    <row r="156" spans="1:62" x14ac:dyDescent="0.25">
      <c r="B156" s="138" t="s">
        <v>10057</v>
      </c>
      <c r="C156" s="91">
        <v>135.30000000000001</v>
      </c>
      <c r="D156" s="91">
        <v>97.6</v>
      </c>
      <c r="E156" s="90">
        <f t="shared" si="32"/>
        <v>116.45</v>
      </c>
      <c r="F156" s="91">
        <f t="shared" si="38"/>
        <v>1.0246370435547734</v>
      </c>
      <c r="G156" s="151">
        <f>G144</f>
        <v>1.0248557478917</v>
      </c>
      <c r="H156" s="149">
        <f>H144</f>
        <v>1.025250227479527</v>
      </c>
      <c r="I156" s="149">
        <f>I144</f>
        <v>1.0202112999540653</v>
      </c>
      <c r="J156" s="149">
        <f>AVERAGE(G156:I156)-1</f>
        <v>2.3439091775097287E-2</v>
      </c>
      <c r="K156" s="48">
        <v>104</v>
      </c>
      <c r="L156" s="48">
        <v>136.80000000000001</v>
      </c>
      <c r="M156" s="48">
        <v>79.3</v>
      </c>
      <c r="N156" s="50">
        <f t="shared" si="33"/>
        <v>106.7</v>
      </c>
      <c r="O156" s="48">
        <f t="shared" si="39"/>
        <v>1.0191021967526266</v>
      </c>
      <c r="P156" s="180">
        <f>P144</f>
        <v>1.0673015873015872</v>
      </c>
      <c r="Q156" s="179">
        <f>Q144</f>
        <v>1.0223741454319453</v>
      </c>
      <c r="R156" s="179">
        <f>R144</f>
        <v>1.0654804270462632</v>
      </c>
      <c r="S156" s="179">
        <f>AVERAGE(P156:R156)-1</f>
        <v>5.1718719926598489E-2</v>
      </c>
      <c r="T156" s="71">
        <v>149.6</v>
      </c>
      <c r="U156" s="71">
        <f t="shared" si="34"/>
        <v>1.1024318349299926</v>
      </c>
      <c r="V156" s="71">
        <f>V144</f>
        <v>1.2050861361771945</v>
      </c>
      <c r="W156" s="71">
        <f>W144</f>
        <v>1.0615443425076452</v>
      </c>
      <c r="X156" s="71">
        <f>X144</f>
        <v>1.157314629258517</v>
      </c>
      <c r="Y156" s="241">
        <f>AVERAGE(V156:X156)-1</f>
        <v>0.14131503598111883</v>
      </c>
      <c r="Z156" s="61">
        <v>0</v>
      </c>
      <c r="AA156" s="61">
        <v>113.6</v>
      </c>
      <c r="AB156" s="61">
        <f t="shared" si="35"/>
        <v>113.6</v>
      </c>
      <c r="AC156" s="61">
        <f t="shared" si="40"/>
        <v>1</v>
      </c>
      <c r="AD156" s="61">
        <f>AD144</f>
        <v>1.1382765531062125</v>
      </c>
      <c r="AE156" s="61">
        <f>AE144</f>
        <v>1.0691382765531063</v>
      </c>
      <c r="AF156" s="61">
        <f>AF144</f>
        <v>1.0453333333333332</v>
      </c>
      <c r="AG156" s="231">
        <f>AVERAGE(AD156:AF156)-1</f>
        <v>8.4249387664217412E-2</v>
      </c>
      <c r="AH156" s="66">
        <v>100.5</v>
      </c>
      <c r="AI156" s="66">
        <f t="shared" si="41"/>
        <v>1.00802407221665</v>
      </c>
      <c r="AJ156" s="66">
        <f>AJ144</f>
        <v>1.0330578512396695</v>
      </c>
      <c r="AK156" s="66">
        <f>AK144</f>
        <v>1.080720092915215</v>
      </c>
      <c r="AL156" s="66">
        <f>AL144</f>
        <v>1.0547147846332945</v>
      </c>
      <c r="AM156" s="221">
        <f>AVERAGE(AJ156:AL156)-1</f>
        <v>5.6164242929393149E-2</v>
      </c>
      <c r="AN156" s="134">
        <v>106.1</v>
      </c>
      <c r="AO156" s="134">
        <f t="shared" si="36"/>
        <v>1.0047348484848484</v>
      </c>
      <c r="AP156" s="134">
        <f>AP144</f>
        <v>0.97518382352941169</v>
      </c>
      <c r="AQ156" s="134">
        <f>AQ144</f>
        <v>0.97578475336322867</v>
      </c>
      <c r="AR156" s="134">
        <f>AR144</f>
        <v>1.0044571792422794</v>
      </c>
      <c r="AS156" s="256">
        <f>AVERAGE(AP156:AR156)-1</f>
        <v>-1.485808128835997E-2</v>
      </c>
      <c r="AT156" s="56">
        <v>92.2</v>
      </c>
      <c r="AU156" s="56">
        <v>111.2</v>
      </c>
      <c r="AV156" s="56">
        <v>135.69999999999999</v>
      </c>
      <c r="AW156" s="56">
        <v>108.1</v>
      </c>
      <c r="AX156" s="56">
        <v>96.4</v>
      </c>
      <c r="AY156" s="56">
        <v>130.9</v>
      </c>
      <c r="AZ156" s="56">
        <v>106.4</v>
      </c>
      <c r="BA156" s="58">
        <f t="shared" si="37"/>
        <v>111.55714285714285</v>
      </c>
      <c r="BB156" s="56">
        <f t="shared" si="42"/>
        <v>1.006703622534485</v>
      </c>
      <c r="BC156" s="56">
        <f>BC144</f>
        <v>0.95737866469573807</v>
      </c>
      <c r="BD156" s="56">
        <f>BD144</f>
        <v>1.0259880887926367</v>
      </c>
      <c r="BE156" s="56">
        <f>BE144</f>
        <v>1.0343457280726653</v>
      </c>
      <c r="BF156" s="197">
        <f>AVERAGE(BC156:BE156)-1</f>
        <v>5.9041605203467018E-3</v>
      </c>
      <c r="BG156" s="46"/>
      <c r="BH156" s="46"/>
      <c r="BI156" s="46"/>
      <c r="BJ156" s="46"/>
    </row>
    <row r="157" spans="1:62" x14ac:dyDescent="0.25">
      <c r="B157" s="138" t="s">
        <v>10058</v>
      </c>
      <c r="C157" s="91">
        <v>130.9</v>
      </c>
      <c r="D157" s="91">
        <v>98.5</v>
      </c>
      <c r="E157" s="90">
        <f t="shared" si="32"/>
        <v>114.7</v>
      </c>
      <c r="F157" s="91">
        <f t="shared" si="38"/>
        <v>0.98497209102619154</v>
      </c>
      <c r="G157" s="149"/>
      <c r="H157" s="149"/>
      <c r="I157" s="149"/>
      <c r="J157" s="149">
        <f>J156</f>
        <v>2.3439091775097287E-2</v>
      </c>
      <c r="K157" s="48">
        <v>105.9</v>
      </c>
      <c r="L157" s="48">
        <v>128.30000000000001</v>
      </c>
      <c r="M157" s="48">
        <v>80</v>
      </c>
      <c r="N157" s="50">
        <f t="shared" si="33"/>
        <v>104.73333333333335</v>
      </c>
      <c r="O157" s="48">
        <f t="shared" si="39"/>
        <v>0.9815682599187755</v>
      </c>
      <c r="P157" s="179"/>
      <c r="Q157" s="179"/>
      <c r="R157" s="179"/>
      <c r="S157" s="179">
        <f>S156</f>
        <v>5.1718719926598489E-2</v>
      </c>
      <c r="T157" s="71">
        <v>142.69999999999999</v>
      </c>
      <c r="U157" s="71">
        <f t="shared" si="34"/>
        <v>0.95387700534759357</v>
      </c>
      <c r="V157" s="71"/>
      <c r="W157" s="71"/>
      <c r="X157" s="71"/>
      <c r="Y157" s="241">
        <f>Y156</f>
        <v>0.14131503598111883</v>
      </c>
      <c r="Z157" s="61">
        <v>0</v>
      </c>
      <c r="AA157" s="61">
        <v>113.6</v>
      </c>
      <c r="AB157" s="61">
        <f t="shared" si="35"/>
        <v>113.6</v>
      </c>
      <c r="AC157" s="61">
        <f t="shared" si="40"/>
        <v>1</v>
      </c>
      <c r="AD157" s="61"/>
      <c r="AE157" s="61"/>
      <c r="AF157" s="61"/>
      <c r="AG157" s="231">
        <f>AG156</f>
        <v>8.4249387664217412E-2</v>
      </c>
      <c r="AH157" s="66">
        <v>101.1</v>
      </c>
      <c r="AI157" s="66">
        <f t="shared" si="41"/>
        <v>1.0059701492537312</v>
      </c>
      <c r="AJ157" s="66"/>
      <c r="AK157" s="66"/>
      <c r="AL157" s="66"/>
      <c r="AM157" s="221">
        <f>AM156</f>
        <v>5.6164242929393149E-2</v>
      </c>
      <c r="AN157" s="134">
        <v>104.4</v>
      </c>
      <c r="AO157" s="134">
        <f t="shared" si="36"/>
        <v>0.98397737983034883</v>
      </c>
      <c r="AP157" s="134"/>
      <c r="AQ157" s="134"/>
      <c r="AR157" s="134"/>
      <c r="AS157" s="256">
        <f>AS156</f>
        <v>-1.485808128835997E-2</v>
      </c>
      <c r="AT157" s="56">
        <v>96.4</v>
      </c>
      <c r="AU157" s="56">
        <v>109.4</v>
      </c>
      <c r="AV157" s="56">
        <v>140.1</v>
      </c>
      <c r="AW157" s="56">
        <v>112.4</v>
      </c>
      <c r="AX157" s="56">
        <v>99.3</v>
      </c>
      <c r="AY157" s="56">
        <v>133.1</v>
      </c>
      <c r="AZ157" s="56">
        <v>108.2</v>
      </c>
      <c r="BA157" s="58">
        <f t="shared" si="37"/>
        <v>114.12857142857142</v>
      </c>
      <c r="BB157" s="56">
        <f t="shared" si="42"/>
        <v>1.0230503265462927</v>
      </c>
      <c r="BC157" s="56"/>
      <c r="BD157" s="56"/>
      <c r="BE157" s="56"/>
      <c r="BF157" s="197">
        <f>BF156</f>
        <v>5.9041605203467018E-3</v>
      </c>
      <c r="BG157" s="46"/>
      <c r="BH157" s="46"/>
      <c r="BI157" s="46"/>
      <c r="BJ157" s="46"/>
    </row>
    <row r="158" spans="1:62" x14ac:dyDescent="0.25">
      <c r="B158" s="138" t="s">
        <v>10059</v>
      </c>
      <c r="C158" s="91">
        <v>135.6</v>
      </c>
      <c r="D158" s="91">
        <v>101.5</v>
      </c>
      <c r="E158" s="90">
        <f t="shared" si="32"/>
        <v>118.55</v>
      </c>
      <c r="F158" s="91">
        <f t="shared" si="38"/>
        <v>1.0335658238884045</v>
      </c>
      <c r="G158" s="149"/>
      <c r="H158" s="149"/>
      <c r="I158" s="149"/>
      <c r="J158" s="149">
        <f>J156</f>
        <v>2.3439091775097287E-2</v>
      </c>
      <c r="K158" s="48">
        <v>107.1</v>
      </c>
      <c r="L158" s="48">
        <v>127.7</v>
      </c>
      <c r="M158" s="48">
        <v>78.7</v>
      </c>
      <c r="N158" s="50">
        <f>AVERAGE(K158:M158)</f>
        <v>104.5</v>
      </c>
      <c r="O158" s="48">
        <f>N158/N157</f>
        <v>0.99777211966900048</v>
      </c>
      <c r="P158" s="179"/>
      <c r="Q158" s="179"/>
      <c r="R158" s="179"/>
      <c r="S158" s="179">
        <f>S156</f>
        <v>5.1718719926598489E-2</v>
      </c>
      <c r="T158" s="71">
        <v>124.1</v>
      </c>
      <c r="U158" s="71">
        <f t="shared" si="34"/>
        <v>0.86965662228451301</v>
      </c>
      <c r="V158" s="71"/>
      <c r="W158" s="71"/>
      <c r="X158" s="71"/>
      <c r="Y158" s="241">
        <f>Y156</f>
        <v>0.14131503598111883</v>
      </c>
      <c r="Z158" s="61">
        <v>0</v>
      </c>
      <c r="AA158" s="61">
        <v>113.6</v>
      </c>
      <c r="AB158" s="61">
        <f t="shared" si="35"/>
        <v>113.6</v>
      </c>
      <c r="AC158" s="61">
        <f t="shared" si="40"/>
        <v>1</v>
      </c>
      <c r="AD158" s="61"/>
      <c r="AE158" s="61"/>
      <c r="AF158" s="61"/>
      <c r="AG158" s="231">
        <f>AG156</f>
        <v>8.4249387664217412E-2</v>
      </c>
      <c r="AH158" s="66">
        <v>102.4</v>
      </c>
      <c r="AI158" s="66">
        <f t="shared" ref="AI158:AI173" si="43">AH158/AH157</f>
        <v>1.0128585558852623</v>
      </c>
      <c r="AJ158" s="66"/>
      <c r="AK158" s="66"/>
      <c r="AL158" s="66"/>
      <c r="AM158" s="221">
        <f>AM156</f>
        <v>5.6164242929393149E-2</v>
      </c>
      <c r="AN158" s="134">
        <v>104.9</v>
      </c>
      <c r="AO158" s="134">
        <f t="shared" si="36"/>
        <v>1.0047892720306513</v>
      </c>
      <c r="AP158" s="134"/>
      <c r="AQ158" s="134"/>
      <c r="AR158" s="134"/>
      <c r="AS158" s="256">
        <f>AS156</f>
        <v>-1.485808128835997E-2</v>
      </c>
      <c r="AT158" s="56">
        <v>100.9</v>
      </c>
      <c r="AU158" s="56">
        <v>114</v>
      </c>
      <c r="AV158" s="56">
        <v>143.9</v>
      </c>
      <c r="AW158" s="56">
        <v>116.9</v>
      </c>
      <c r="AX158" s="56">
        <v>106.3</v>
      </c>
      <c r="AY158" s="56">
        <v>134</v>
      </c>
      <c r="AZ158" s="56">
        <v>105.8</v>
      </c>
      <c r="BA158" s="58">
        <f t="shared" si="37"/>
        <v>117.39999999999999</v>
      </c>
      <c r="BB158" s="56">
        <f t="shared" si="42"/>
        <v>1.0286644135686569</v>
      </c>
      <c r="BC158" s="56"/>
      <c r="BD158" s="56"/>
      <c r="BE158" s="56"/>
      <c r="BF158" s="197">
        <f>BF156</f>
        <v>5.9041605203467018E-3</v>
      </c>
      <c r="BG158" s="46"/>
      <c r="BH158" s="46"/>
      <c r="BI158" s="46"/>
      <c r="BJ158" s="46"/>
    </row>
    <row r="159" spans="1:62" x14ac:dyDescent="0.25">
      <c r="B159" s="138" t="s">
        <v>9915</v>
      </c>
      <c r="C159" s="91">
        <v>134.9</v>
      </c>
      <c r="D159" s="91">
        <v>99.2</v>
      </c>
      <c r="E159" s="90">
        <f t="shared" si="32"/>
        <v>117.05000000000001</v>
      </c>
      <c r="F159" s="91">
        <f t="shared" si="38"/>
        <v>0.98734711092366101</v>
      </c>
      <c r="G159" s="149"/>
      <c r="H159" s="149"/>
      <c r="I159" s="149"/>
      <c r="J159" s="149">
        <f>J156</f>
        <v>2.3439091775097287E-2</v>
      </c>
      <c r="K159" s="48">
        <v>118.9</v>
      </c>
      <c r="L159" s="48">
        <v>129.80000000000001</v>
      </c>
      <c r="M159" s="48">
        <v>79.900000000000006</v>
      </c>
      <c r="N159" s="50">
        <f t="shared" si="33"/>
        <v>109.53333333333335</v>
      </c>
      <c r="O159" s="48">
        <f t="shared" si="39"/>
        <v>1.048165869218501</v>
      </c>
      <c r="P159" s="179"/>
      <c r="Q159" s="179"/>
      <c r="R159" s="179"/>
      <c r="S159" s="179">
        <f>S156</f>
        <v>5.1718719926598489E-2</v>
      </c>
      <c r="T159" s="71">
        <v>134.1</v>
      </c>
      <c r="U159" s="71">
        <f t="shared" si="34"/>
        <v>1.0805801772763901</v>
      </c>
      <c r="V159" s="71"/>
      <c r="W159" s="71"/>
      <c r="X159" s="71"/>
      <c r="Y159" s="241">
        <f>Y156</f>
        <v>0.14131503598111883</v>
      </c>
      <c r="Z159" s="61">
        <v>0</v>
      </c>
      <c r="AA159" s="61">
        <v>113.6</v>
      </c>
      <c r="AB159" s="61">
        <f t="shared" si="35"/>
        <v>113.6</v>
      </c>
      <c r="AC159" s="61">
        <f t="shared" si="40"/>
        <v>1</v>
      </c>
      <c r="AD159" s="61"/>
      <c r="AE159" s="61"/>
      <c r="AF159" s="61"/>
      <c r="AG159" s="231">
        <f>AG156</f>
        <v>8.4249387664217412E-2</v>
      </c>
      <c r="AH159" s="66">
        <v>101.9</v>
      </c>
      <c r="AI159" s="66">
        <f t="shared" si="43"/>
        <v>0.9951171875</v>
      </c>
      <c r="AJ159" s="66"/>
      <c r="AK159" s="66"/>
      <c r="AL159" s="66"/>
      <c r="AM159" s="221">
        <f>AM156</f>
        <v>5.6164242929393149E-2</v>
      </c>
      <c r="AN159" s="134">
        <v>105.1</v>
      </c>
      <c r="AO159" s="134">
        <f t="shared" si="36"/>
        <v>1.0019065776930409</v>
      </c>
      <c r="AP159" s="134"/>
      <c r="AQ159" s="134"/>
      <c r="AR159" s="134"/>
      <c r="AS159" s="256">
        <f>AS156</f>
        <v>-1.485808128835997E-2</v>
      </c>
      <c r="AT159" s="56">
        <v>112.1</v>
      </c>
      <c r="AU159" s="56">
        <v>113.9</v>
      </c>
      <c r="AV159" s="56">
        <v>150.5</v>
      </c>
      <c r="AW159" s="56">
        <v>120.5</v>
      </c>
      <c r="AX159" s="56">
        <v>111.2</v>
      </c>
      <c r="AY159" s="56">
        <v>134.4</v>
      </c>
      <c r="AZ159" s="56">
        <v>110.8</v>
      </c>
      <c r="BA159" s="58">
        <f t="shared" si="37"/>
        <v>121.91428571428571</v>
      </c>
      <c r="BB159" s="56">
        <f t="shared" si="42"/>
        <v>1.0384521781455343</v>
      </c>
      <c r="BC159" s="56"/>
      <c r="BD159" s="56"/>
      <c r="BE159" s="56"/>
      <c r="BF159" s="197">
        <f>BF156</f>
        <v>5.9041605203467018E-3</v>
      </c>
      <c r="BG159" s="46"/>
      <c r="BH159" s="46"/>
      <c r="BI159" s="46"/>
      <c r="BJ159" s="46"/>
    </row>
    <row r="160" spans="1:62" x14ac:dyDescent="0.25">
      <c r="B160" s="138" t="s">
        <v>9916</v>
      </c>
      <c r="C160" s="91">
        <v>135.69999999999999</v>
      </c>
      <c r="D160" s="91">
        <v>99.1</v>
      </c>
      <c r="E160" s="90">
        <f t="shared" si="32"/>
        <v>117.39999999999999</v>
      </c>
      <c r="F160" s="91">
        <f t="shared" si="38"/>
        <v>1.0029901751388295</v>
      </c>
      <c r="G160" s="149"/>
      <c r="H160" s="149"/>
      <c r="I160" s="149"/>
      <c r="J160" s="149">
        <f>J156</f>
        <v>2.3439091775097287E-2</v>
      </c>
      <c r="K160" s="48">
        <v>137.1</v>
      </c>
      <c r="L160" s="48">
        <v>128.80000000000001</v>
      </c>
      <c r="M160" s="48">
        <v>81.3</v>
      </c>
      <c r="N160" s="50">
        <f t="shared" si="33"/>
        <v>115.73333333333333</v>
      </c>
      <c r="O160" s="48">
        <f t="shared" si="39"/>
        <v>1.0566037735849056</v>
      </c>
      <c r="P160" s="179"/>
      <c r="Q160" s="179"/>
      <c r="R160" s="179"/>
      <c r="S160" s="179">
        <f>S156</f>
        <v>5.1718719926598489E-2</v>
      </c>
      <c r="T160" s="71">
        <v>128.6</v>
      </c>
      <c r="U160" s="71">
        <f t="shared" si="34"/>
        <v>0.95898583146905292</v>
      </c>
      <c r="V160" s="71"/>
      <c r="W160" s="71"/>
      <c r="X160" s="71"/>
      <c r="Y160" s="241">
        <f>Y156</f>
        <v>0.14131503598111883</v>
      </c>
      <c r="Z160" s="61">
        <v>0</v>
      </c>
      <c r="AA160" s="61">
        <v>113.6</v>
      </c>
      <c r="AB160" s="61">
        <f t="shared" si="35"/>
        <v>113.6</v>
      </c>
      <c r="AC160" s="61">
        <f t="shared" si="40"/>
        <v>1</v>
      </c>
      <c r="AD160" s="61"/>
      <c r="AE160" s="61"/>
      <c r="AF160" s="61"/>
      <c r="AG160" s="231">
        <f>AG156</f>
        <v>8.4249387664217412E-2</v>
      </c>
      <c r="AH160" s="66">
        <v>100.4</v>
      </c>
      <c r="AI160" s="66">
        <f t="shared" si="43"/>
        <v>0.98527968596663396</v>
      </c>
      <c r="AJ160" s="66"/>
      <c r="AK160" s="66"/>
      <c r="AL160" s="66"/>
      <c r="AM160" s="221">
        <f>AM156</f>
        <v>5.6164242929393149E-2</v>
      </c>
      <c r="AN160" s="134">
        <v>105.4</v>
      </c>
      <c r="AO160" s="134">
        <f t="shared" si="36"/>
        <v>1.0028544243577546</v>
      </c>
      <c r="AP160" s="134"/>
      <c r="AQ160" s="134"/>
      <c r="AR160" s="134"/>
      <c r="AS160" s="256">
        <f>AS156</f>
        <v>-1.485808128835997E-2</v>
      </c>
      <c r="AT160" s="56">
        <v>119.8</v>
      </c>
      <c r="AU160" s="56">
        <v>122.4</v>
      </c>
      <c r="AV160" s="56">
        <v>158.1</v>
      </c>
      <c r="AW160" s="56">
        <v>128</v>
      </c>
      <c r="AX160" s="56">
        <v>115.5</v>
      </c>
      <c r="AY160" s="56">
        <v>134.5</v>
      </c>
      <c r="AZ160" s="56">
        <v>112.7</v>
      </c>
      <c r="BA160" s="58">
        <f t="shared" si="37"/>
        <v>127.28571428571429</v>
      </c>
      <c r="BB160" s="56">
        <f t="shared" si="42"/>
        <v>1.0440590578861026</v>
      </c>
      <c r="BC160" s="56"/>
      <c r="BD160" s="56"/>
      <c r="BE160" s="56"/>
      <c r="BF160" s="197">
        <f>BF156</f>
        <v>5.9041605203467018E-3</v>
      </c>
      <c r="BG160" s="46"/>
      <c r="BH160" s="46"/>
      <c r="BI160" s="46"/>
      <c r="BJ160" s="46"/>
    </row>
    <row r="161" spans="1:62" x14ac:dyDescent="0.25">
      <c r="B161" s="138" t="s">
        <v>9917</v>
      </c>
      <c r="C161" s="91">
        <v>134.69999999999999</v>
      </c>
      <c r="D161" s="91">
        <v>98.2</v>
      </c>
      <c r="E161" s="90">
        <f t="shared" si="32"/>
        <v>116.44999999999999</v>
      </c>
      <c r="F161" s="91">
        <f t="shared" si="38"/>
        <v>0.99190800681431002</v>
      </c>
      <c r="G161" s="149"/>
      <c r="H161" s="149"/>
      <c r="I161" s="149"/>
      <c r="J161" s="149">
        <f>J156</f>
        <v>2.3439091775097287E-2</v>
      </c>
      <c r="K161" s="48">
        <v>161.1</v>
      </c>
      <c r="L161" s="48">
        <v>161.80000000000001</v>
      </c>
      <c r="M161" s="48">
        <v>81.7</v>
      </c>
      <c r="N161" s="50">
        <f t="shared" si="33"/>
        <v>134.86666666666665</v>
      </c>
      <c r="O161" s="48">
        <f t="shared" si="39"/>
        <v>1.165322580645161</v>
      </c>
      <c r="P161" s="179"/>
      <c r="Q161" s="179"/>
      <c r="R161" s="179"/>
      <c r="S161" s="179">
        <f>S156</f>
        <v>5.1718719926598489E-2</v>
      </c>
      <c r="T161" s="71">
        <v>124.9</v>
      </c>
      <c r="U161" s="71">
        <f t="shared" si="34"/>
        <v>0.97122861586314158</v>
      </c>
      <c r="V161" s="71"/>
      <c r="W161" s="71"/>
      <c r="X161" s="71"/>
      <c r="Y161" s="241">
        <f>Y156</f>
        <v>0.14131503598111883</v>
      </c>
      <c r="Z161" s="61">
        <v>0</v>
      </c>
      <c r="AA161" s="61">
        <v>113.6</v>
      </c>
      <c r="AB161" s="61">
        <f t="shared" si="35"/>
        <v>113.6</v>
      </c>
      <c r="AC161" s="61">
        <f t="shared" si="40"/>
        <v>1</v>
      </c>
      <c r="AD161" s="61"/>
      <c r="AE161" s="61"/>
      <c r="AF161" s="61"/>
      <c r="AG161" s="231">
        <f>AG156</f>
        <v>8.4249387664217412E-2</v>
      </c>
      <c r="AH161" s="66">
        <v>101.1</v>
      </c>
      <c r="AI161" s="66">
        <f t="shared" si="43"/>
        <v>1.0069721115537849</v>
      </c>
      <c r="AJ161" s="66"/>
      <c r="AK161" s="66"/>
      <c r="AL161" s="66"/>
      <c r="AM161" s="221">
        <f>AM156</f>
        <v>5.6164242929393149E-2</v>
      </c>
      <c r="AN161" s="134">
        <v>105.5</v>
      </c>
      <c r="AO161" s="134">
        <f t="shared" si="36"/>
        <v>1.0009487666034156</v>
      </c>
      <c r="AP161" s="134"/>
      <c r="AQ161" s="134"/>
      <c r="AR161" s="134"/>
      <c r="AS161" s="256">
        <f>AS156</f>
        <v>-1.485808128835997E-2</v>
      </c>
      <c r="AT161" s="56">
        <v>121.7</v>
      </c>
      <c r="AU161" s="56">
        <v>115.9</v>
      </c>
      <c r="AV161" s="56">
        <v>166.5</v>
      </c>
      <c r="AW161" s="56">
        <v>130.80000000000001</v>
      </c>
      <c r="AX161" s="56">
        <v>120.1</v>
      </c>
      <c r="AY161" s="56">
        <v>123.8</v>
      </c>
      <c r="AZ161" s="56">
        <v>115.4</v>
      </c>
      <c r="BA161" s="58">
        <f t="shared" si="37"/>
        <v>127.74285714285715</v>
      </c>
      <c r="BB161" s="56">
        <f t="shared" si="42"/>
        <v>1.003591470258137</v>
      </c>
      <c r="BC161" s="56"/>
      <c r="BD161" s="56"/>
      <c r="BE161" s="56"/>
      <c r="BF161" s="197">
        <f>BF156</f>
        <v>5.9041605203467018E-3</v>
      </c>
      <c r="BG161" s="46"/>
      <c r="BH161" s="46"/>
      <c r="BI161" s="46"/>
      <c r="BJ161" s="46"/>
    </row>
    <row r="162" spans="1:62" x14ac:dyDescent="0.25">
      <c r="B162" s="138" t="s">
        <v>9918</v>
      </c>
      <c r="C162" s="91">
        <v>135.4</v>
      </c>
      <c r="D162" s="91">
        <v>98.2</v>
      </c>
      <c r="E162" s="90">
        <f t="shared" si="32"/>
        <v>116.80000000000001</v>
      </c>
      <c r="F162" s="91">
        <f t="shared" si="38"/>
        <v>1.0030055817947618</v>
      </c>
      <c r="G162" s="149"/>
      <c r="H162" s="149"/>
      <c r="I162" s="149"/>
      <c r="J162" s="149">
        <f>J156</f>
        <v>2.3439091775097287E-2</v>
      </c>
      <c r="K162" s="48">
        <v>165</v>
      </c>
      <c r="L162" s="48">
        <v>161.4</v>
      </c>
      <c r="M162" s="48">
        <v>88.6</v>
      </c>
      <c r="N162" s="50">
        <f t="shared" si="33"/>
        <v>138.33333333333334</v>
      </c>
      <c r="O162" s="48">
        <f t="shared" si="39"/>
        <v>1.0257043994068218</v>
      </c>
      <c r="P162" s="179"/>
      <c r="Q162" s="179"/>
      <c r="R162" s="179"/>
      <c r="S162" s="179">
        <f>S156</f>
        <v>5.1718719926598489E-2</v>
      </c>
      <c r="T162" s="71">
        <v>130.30000000000001</v>
      </c>
      <c r="U162" s="71">
        <f t="shared" si="34"/>
        <v>1.0432345876701361</v>
      </c>
      <c r="V162" s="71"/>
      <c r="W162" s="71"/>
      <c r="X162" s="71"/>
      <c r="Y162" s="241">
        <f>Y156</f>
        <v>0.14131503598111883</v>
      </c>
      <c r="Z162" s="61">
        <v>0</v>
      </c>
      <c r="AA162" s="61">
        <v>113.6</v>
      </c>
      <c r="AB162" s="61">
        <f t="shared" si="35"/>
        <v>113.6</v>
      </c>
      <c r="AC162" s="61">
        <f t="shared" si="40"/>
        <v>1</v>
      </c>
      <c r="AD162" s="61"/>
      <c r="AE162" s="61"/>
      <c r="AF162" s="61"/>
      <c r="AG162" s="231">
        <f>AG156</f>
        <v>8.4249387664217412E-2</v>
      </c>
      <c r="AH162" s="66">
        <v>100.2</v>
      </c>
      <c r="AI162" s="66">
        <f t="shared" si="43"/>
        <v>0.99109792284866483</v>
      </c>
      <c r="AJ162" s="66"/>
      <c r="AK162" s="66"/>
      <c r="AL162" s="66"/>
      <c r="AM162" s="221">
        <f>AM156</f>
        <v>5.6164242929393149E-2</v>
      </c>
      <c r="AN162" s="134">
        <v>106.9</v>
      </c>
      <c r="AO162" s="134">
        <f t="shared" si="36"/>
        <v>1.0132701421800949</v>
      </c>
      <c r="AP162" s="134"/>
      <c r="AQ162" s="134"/>
      <c r="AR162" s="134"/>
      <c r="AS162" s="256">
        <f>AS156</f>
        <v>-1.485808128835997E-2</v>
      </c>
      <c r="AT162" s="56">
        <v>142.69999999999999</v>
      </c>
      <c r="AU162" s="56">
        <v>116.5</v>
      </c>
      <c r="AV162" s="56">
        <v>168.6</v>
      </c>
      <c r="AW162" s="56">
        <v>132.9</v>
      </c>
      <c r="AX162" s="56">
        <v>118.8</v>
      </c>
      <c r="AY162" s="56">
        <v>123.3</v>
      </c>
      <c r="AZ162" s="56">
        <v>116.2</v>
      </c>
      <c r="BA162" s="58">
        <f t="shared" si="37"/>
        <v>131.28571428571428</v>
      </c>
      <c r="BB162" s="56">
        <f t="shared" si="42"/>
        <v>1.0277342876314022</v>
      </c>
      <c r="BC162" s="56"/>
      <c r="BD162" s="56"/>
      <c r="BE162" s="56"/>
      <c r="BF162" s="197">
        <f>BF156</f>
        <v>5.9041605203467018E-3</v>
      </c>
      <c r="BG162" s="46"/>
      <c r="BH162" s="46"/>
      <c r="BI162" s="46"/>
      <c r="BJ162" s="46"/>
    </row>
    <row r="163" spans="1:62" x14ac:dyDescent="0.25">
      <c r="B163" s="138" t="s">
        <v>9919</v>
      </c>
      <c r="C163" s="91">
        <v>136.19999999999999</v>
      </c>
      <c r="D163" s="91">
        <v>98.4</v>
      </c>
      <c r="E163" s="90">
        <f t="shared" si="32"/>
        <v>117.3</v>
      </c>
      <c r="F163" s="91">
        <f t="shared" si="38"/>
        <v>1.0042808219178081</v>
      </c>
      <c r="G163" s="149"/>
      <c r="H163" s="149"/>
      <c r="I163" s="149"/>
      <c r="J163" s="149">
        <f>J156</f>
        <v>2.3439091775097287E-2</v>
      </c>
      <c r="K163" s="48">
        <v>176.3</v>
      </c>
      <c r="L163" s="48">
        <v>165.6</v>
      </c>
      <c r="M163" s="48">
        <v>93.5</v>
      </c>
      <c r="N163" s="50">
        <f t="shared" si="33"/>
        <v>145.13333333333333</v>
      </c>
      <c r="O163" s="48">
        <f t="shared" si="39"/>
        <v>1.0491566265060239</v>
      </c>
      <c r="P163" s="179"/>
      <c r="Q163" s="179"/>
      <c r="R163" s="179"/>
      <c r="S163" s="179">
        <f>S156</f>
        <v>5.1718719926598489E-2</v>
      </c>
      <c r="T163" s="71">
        <v>132</v>
      </c>
      <c r="U163" s="71">
        <f t="shared" si="34"/>
        <v>1.0130468150422103</v>
      </c>
      <c r="V163" s="71"/>
      <c r="W163" s="71"/>
      <c r="X163" s="71"/>
      <c r="Y163" s="241">
        <f>Y156</f>
        <v>0.14131503598111883</v>
      </c>
      <c r="Z163" s="61">
        <v>0</v>
      </c>
      <c r="AA163" s="61">
        <v>113.6</v>
      </c>
      <c r="AB163" s="61">
        <f t="shared" si="35"/>
        <v>113.6</v>
      </c>
      <c r="AC163" s="61">
        <f t="shared" si="40"/>
        <v>1</v>
      </c>
      <c r="AD163" s="61"/>
      <c r="AE163" s="61"/>
      <c r="AF163" s="61"/>
      <c r="AG163" s="231">
        <f>AG156</f>
        <v>8.4249387664217412E-2</v>
      </c>
      <c r="AH163" s="66">
        <v>101.6</v>
      </c>
      <c r="AI163" s="66">
        <f t="shared" si="43"/>
        <v>1.0139720558882235</v>
      </c>
      <c r="AJ163" s="66"/>
      <c r="AK163" s="66"/>
      <c r="AL163" s="66"/>
      <c r="AM163" s="221">
        <f>AM156</f>
        <v>5.6164242929393149E-2</v>
      </c>
      <c r="AN163" s="134">
        <v>106.8</v>
      </c>
      <c r="AO163" s="134">
        <f t="shared" si="36"/>
        <v>0.99906454630495778</v>
      </c>
      <c r="AP163" s="134"/>
      <c r="AQ163" s="134"/>
      <c r="AR163" s="134"/>
      <c r="AS163" s="256">
        <f>AS156</f>
        <v>-1.485808128835997E-2</v>
      </c>
      <c r="AT163" s="56">
        <v>155.6</v>
      </c>
      <c r="AU163" s="56">
        <v>121.7</v>
      </c>
      <c r="AV163" s="56">
        <v>184.1</v>
      </c>
      <c r="AW163" s="56">
        <v>136.4</v>
      </c>
      <c r="AX163" s="56">
        <v>118.2</v>
      </c>
      <c r="AY163" s="56">
        <v>119.5</v>
      </c>
      <c r="AZ163" s="56">
        <v>120.2</v>
      </c>
      <c r="BA163" s="58">
        <f t="shared" si="37"/>
        <v>136.52857142857144</v>
      </c>
      <c r="BB163" s="56">
        <f t="shared" si="42"/>
        <v>1.0399347116430904</v>
      </c>
      <c r="BC163" s="56"/>
      <c r="BD163" s="56"/>
      <c r="BE163" s="56"/>
      <c r="BF163" s="197">
        <f>BF156</f>
        <v>5.9041605203467018E-3</v>
      </c>
      <c r="BG163" s="46"/>
      <c r="BH163" s="46"/>
      <c r="BI163" s="46"/>
      <c r="BJ163" s="46"/>
    </row>
    <row r="164" spans="1:62" x14ac:dyDescent="0.25">
      <c r="B164" s="138" t="s">
        <v>9920</v>
      </c>
      <c r="C164" s="91">
        <v>136.9</v>
      </c>
      <c r="D164" s="91">
        <v>99.9</v>
      </c>
      <c r="E164" s="90">
        <f t="shared" si="32"/>
        <v>118.4</v>
      </c>
      <c r="F164" s="91">
        <f t="shared" si="38"/>
        <v>1.0093776641091219</v>
      </c>
      <c r="G164" s="149"/>
      <c r="H164" s="149"/>
      <c r="I164" s="149"/>
      <c r="J164" s="149">
        <f>J156</f>
        <v>2.3439091775097287E-2</v>
      </c>
      <c r="K164" s="48">
        <v>174.2</v>
      </c>
      <c r="L164" s="48">
        <v>153.6</v>
      </c>
      <c r="M164" s="48">
        <v>97.9</v>
      </c>
      <c r="N164" s="50">
        <f t="shared" si="33"/>
        <v>141.89999999999998</v>
      </c>
      <c r="O164" s="48">
        <f t="shared" si="39"/>
        <v>0.97772163527790523</v>
      </c>
      <c r="P164" s="179"/>
      <c r="Q164" s="179"/>
      <c r="R164" s="179"/>
      <c r="S164" s="179">
        <f>S156</f>
        <v>5.1718719926598489E-2</v>
      </c>
      <c r="T164" s="71">
        <v>128</v>
      </c>
      <c r="U164" s="71">
        <f t="shared" si="34"/>
        <v>0.96969696969696972</v>
      </c>
      <c r="V164" s="71"/>
      <c r="W164" s="71"/>
      <c r="X164" s="71"/>
      <c r="Y164" s="241">
        <f>Y156</f>
        <v>0.14131503598111883</v>
      </c>
      <c r="Z164" s="61">
        <v>0</v>
      </c>
      <c r="AA164" s="61">
        <v>113.6</v>
      </c>
      <c r="AB164" s="61">
        <f t="shared" si="35"/>
        <v>113.6</v>
      </c>
      <c r="AC164" s="61">
        <f t="shared" si="40"/>
        <v>1</v>
      </c>
      <c r="AD164" s="61"/>
      <c r="AE164" s="61"/>
      <c r="AF164" s="61"/>
      <c r="AG164" s="231">
        <f>AG156</f>
        <v>8.4249387664217412E-2</v>
      </c>
      <c r="AH164" s="66">
        <v>101.4</v>
      </c>
      <c r="AI164" s="66">
        <f t="shared" si="43"/>
        <v>0.99803149606299224</v>
      </c>
      <c r="AJ164" s="66"/>
      <c r="AK164" s="66"/>
      <c r="AL164" s="66"/>
      <c r="AM164" s="221">
        <f>AM156</f>
        <v>5.6164242929393149E-2</v>
      </c>
      <c r="AN164" s="134">
        <v>108.4</v>
      </c>
      <c r="AO164" s="134">
        <f t="shared" si="36"/>
        <v>1.0149812734082397</v>
      </c>
      <c r="AP164" s="134"/>
      <c r="AQ164" s="134"/>
      <c r="AR164" s="134"/>
      <c r="AS164" s="256">
        <f>AS156</f>
        <v>-1.485808128835997E-2</v>
      </c>
      <c r="AT164" s="56">
        <v>162.5</v>
      </c>
      <c r="AU164" s="56">
        <v>126.7</v>
      </c>
      <c r="AV164" s="56">
        <v>202.2</v>
      </c>
      <c r="AW164" s="56">
        <v>138.80000000000001</v>
      </c>
      <c r="AX164" s="56">
        <v>117.2</v>
      </c>
      <c r="AY164" s="56">
        <v>129.9</v>
      </c>
      <c r="AZ164" s="56">
        <v>127.6</v>
      </c>
      <c r="BA164" s="58">
        <f t="shared" si="37"/>
        <v>143.55714285714288</v>
      </c>
      <c r="BB164" s="56">
        <f t="shared" si="42"/>
        <v>1.0514805901433506</v>
      </c>
      <c r="BC164" s="56"/>
      <c r="BD164" s="56"/>
      <c r="BE164" s="56"/>
      <c r="BF164" s="197">
        <f>BF156</f>
        <v>5.9041605203467018E-3</v>
      </c>
      <c r="BG164" s="46"/>
      <c r="BH164" s="46"/>
      <c r="BI164" s="46"/>
      <c r="BJ164" s="46"/>
    </row>
    <row r="165" spans="1:62" x14ac:dyDescent="0.25">
      <c r="B165" s="138" t="s">
        <v>9921</v>
      </c>
      <c r="C165" s="91">
        <v>137.19999999999999</v>
      </c>
      <c r="D165" s="91">
        <v>100.4</v>
      </c>
      <c r="E165" s="90">
        <f t="shared" si="32"/>
        <v>118.8</v>
      </c>
      <c r="F165" s="91">
        <f t="shared" si="38"/>
        <v>1.0033783783783783</v>
      </c>
      <c r="G165" s="149"/>
      <c r="H165" s="149"/>
      <c r="I165" s="149"/>
      <c r="J165" s="149">
        <f>J156</f>
        <v>2.3439091775097287E-2</v>
      </c>
      <c r="K165" s="48">
        <v>169.3</v>
      </c>
      <c r="L165" s="48">
        <v>148.1</v>
      </c>
      <c r="M165" s="48">
        <v>97.1</v>
      </c>
      <c r="N165" s="50">
        <f t="shared" si="33"/>
        <v>138.16666666666666</v>
      </c>
      <c r="O165" s="48">
        <f t="shared" si="39"/>
        <v>0.97369039229504351</v>
      </c>
      <c r="P165" s="179"/>
      <c r="Q165" s="179"/>
      <c r="R165" s="179"/>
      <c r="S165" s="179">
        <f>S156</f>
        <v>5.1718719926598489E-2</v>
      </c>
      <c r="T165" s="71">
        <v>132.6</v>
      </c>
      <c r="U165" s="71">
        <f t="shared" si="34"/>
        <v>1.0359375</v>
      </c>
      <c r="V165" s="71"/>
      <c r="W165" s="71"/>
      <c r="X165" s="71"/>
      <c r="Y165" s="241">
        <f>Y156</f>
        <v>0.14131503598111883</v>
      </c>
      <c r="Z165" s="61">
        <v>0</v>
      </c>
      <c r="AA165" s="61">
        <v>113.6</v>
      </c>
      <c r="AB165" s="61">
        <f t="shared" si="35"/>
        <v>113.6</v>
      </c>
      <c r="AC165" s="61">
        <f t="shared" si="40"/>
        <v>1</v>
      </c>
      <c r="AD165" s="61"/>
      <c r="AE165" s="61"/>
      <c r="AF165" s="61"/>
      <c r="AG165" s="231">
        <f>AG156</f>
        <v>8.4249387664217412E-2</v>
      </c>
      <c r="AH165" s="66">
        <v>103</v>
      </c>
      <c r="AI165" s="66">
        <f t="shared" si="43"/>
        <v>1.0157790927021695</v>
      </c>
      <c r="AJ165" s="66"/>
      <c r="AK165" s="66"/>
      <c r="AL165" s="66"/>
      <c r="AM165" s="221">
        <f>AM156</f>
        <v>5.6164242929393149E-2</v>
      </c>
      <c r="AN165" s="134">
        <v>108.3</v>
      </c>
      <c r="AO165" s="134">
        <f t="shared" si="36"/>
        <v>0.99907749077490771</v>
      </c>
      <c r="AP165" s="134"/>
      <c r="AQ165" s="134"/>
      <c r="AR165" s="134"/>
      <c r="AS165" s="256">
        <f>AS156</f>
        <v>-1.485808128835997E-2</v>
      </c>
      <c r="AT165" s="56">
        <v>172.6</v>
      </c>
      <c r="AU165" s="56">
        <v>144.6</v>
      </c>
      <c r="AV165" s="56">
        <v>205</v>
      </c>
      <c r="AW165" s="56">
        <v>143.5</v>
      </c>
      <c r="AX165" s="56">
        <v>115.8</v>
      </c>
      <c r="AY165" s="56">
        <v>129.9</v>
      </c>
      <c r="AZ165" s="56">
        <v>118.5</v>
      </c>
      <c r="BA165" s="58">
        <f t="shared" si="37"/>
        <v>147.12857142857143</v>
      </c>
      <c r="BB165" s="56">
        <f t="shared" si="42"/>
        <v>1.0248780973231166</v>
      </c>
      <c r="BC165" s="56"/>
      <c r="BD165" s="56"/>
      <c r="BE165" s="56"/>
      <c r="BF165" s="197">
        <f>BF156</f>
        <v>5.9041605203467018E-3</v>
      </c>
      <c r="BG165" s="46"/>
      <c r="BH165" s="46"/>
      <c r="BI165" s="46"/>
      <c r="BJ165" s="46"/>
    </row>
    <row r="166" spans="1:62" x14ac:dyDescent="0.25">
      <c r="B166" s="138" t="s">
        <v>9922</v>
      </c>
      <c r="C166" s="91">
        <v>136.1</v>
      </c>
      <c r="D166" s="91">
        <v>101.1</v>
      </c>
      <c r="E166" s="90">
        <f t="shared" si="32"/>
        <v>118.6</v>
      </c>
      <c r="F166" s="91">
        <f t="shared" si="38"/>
        <v>0.99831649831649827</v>
      </c>
      <c r="G166" s="149"/>
      <c r="H166" s="149"/>
      <c r="I166" s="149"/>
      <c r="J166" s="149">
        <f>J156</f>
        <v>2.3439091775097287E-2</v>
      </c>
      <c r="K166" s="48">
        <v>164.6</v>
      </c>
      <c r="L166" s="48">
        <v>141.69999999999999</v>
      </c>
      <c r="M166" s="48">
        <v>97.1</v>
      </c>
      <c r="N166" s="50">
        <f t="shared" si="33"/>
        <v>134.46666666666667</v>
      </c>
      <c r="O166" s="48">
        <f t="shared" si="39"/>
        <v>0.97322074788902302</v>
      </c>
      <c r="P166" s="179"/>
      <c r="Q166" s="179"/>
      <c r="R166" s="179"/>
      <c r="S166" s="179">
        <f>S156</f>
        <v>5.1718719926598489E-2</v>
      </c>
      <c r="T166" s="71">
        <v>152.9</v>
      </c>
      <c r="U166" s="71">
        <f t="shared" si="34"/>
        <v>1.1530920060331826</v>
      </c>
      <c r="V166" s="71"/>
      <c r="W166" s="71"/>
      <c r="X166" s="71"/>
      <c r="Y166" s="241">
        <f>Y156</f>
        <v>0.14131503598111883</v>
      </c>
      <c r="Z166" s="61">
        <v>0</v>
      </c>
      <c r="AA166" s="61">
        <v>113.6</v>
      </c>
      <c r="AB166" s="61">
        <f t="shared" si="35"/>
        <v>113.6</v>
      </c>
      <c r="AC166" s="61">
        <f t="shared" si="40"/>
        <v>1</v>
      </c>
      <c r="AD166" s="61"/>
      <c r="AE166" s="61"/>
      <c r="AF166" s="61"/>
      <c r="AG166" s="231">
        <f>AG156</f>
        <v>8.4249387664217412E-2</v>
      </c>
      <c r="AH166" s="66">
        <v>103</v>
      </c>
      <c r="AI166" s="66">
        <f t="shared" si="43"/>
        <v>1</v>
      </c>
      <c r="AJ166" s="66"/>
      <c r="AK166" s="66"/>
      <c r="AL166" s="66"/>
      <c r="AM166" s="221">
        <f>AM156</f>
        <v>5.6164242929393149E-2</v>
      </c>
      <c r="AN166" s="134">
        <v>108.3</v>
      </c>
      <c r="AO166" s="134">
        <f t="shared" si="36"/>
        <v>1</v>
      </c>
      <c r="AP166" s="134"/>
      <c r="AQ166" s="134"/>
      <c r="AR166" s="134"/>
      <c r="AS166" s="256">
        <f>AS156</f>
        <v>-1.485808128835997E-2</v>
      </c>
      <c r="AT166" s="56">
        <v>172.6</v>
      </c>
      <c r="AU166" s="56">
        <v>149.1</v>
      </c>
      <c r="AV166" s="56">
        <v>210.8</v>
      </c>
      <c r="AW166" s="56">
        <v>150.6</v>
      </c>
      <c r="AX166" s="56">
        <v>120</v>
      </c>
      <c r="AY166" s="56">
        <v>128.80000000000001</v>
      </c>
      <c r="AZ166" s="56">
        <v>118.2</v>
      </c>
      <c r="BA166" s="58">
        <f t="shared" si="37"/>
        <v>150.01428571428573</v>
      </c>
      <c r="BB166" s="56">
        <f t="shared" si="42"/>
        <v>1.0196135547140499</v>
      </c>
      <c r="BC166" s="56"/>
      <c r="BD166" s="56"/>
      <c r="BE166" s="56"/>
      <c r="BF166" s="197">
        <f>BF156</f>
        <v>5.9041605203467018E-3</v>
      </c>
      <c r="BG166" s="46"/>
      <c r="BH166" s="46"/>
      <c r="BI166" s="46"/>
      <c r="BJ166" s="46"/>
    </row>
    <row r="167" spans="1:62" ht="13.8" thickBot="1" x14ac:dyDescent="0.3">
      <c r="B167" s="139" t="s">
        <v>9923</v>
      </c>
      <c r="C167" s="113">
        <v>139.5</v>
      </c>
      <c r="D167" s="113">
        <v>101.2</v>
      </c>
      <c r="E167" s="114">
        <f t="shared" si="32"/>
        <v>120.35</v>
      </c>
      <c r="F167" s="113">
        <f t="shared" si="38"/>
        <v>1.0147554806070826</v>
      </c>
      <c r="G167" s="150"/>
      <c r="H167" s="150"/>
      <c r="I167" s="150"/>
      <c r="J167" s="150">
        <f>J156</f>
        <v>2.3439091775097287E-2</v>
      </c>
      <c r="K167" s="75">
        <v>161.5</v>
      </c>
      <c r="L167" s="75">
        <v>140</v>
      </c>
      <c r="M167" s="75">
        <v>99.9</v>
      </c>
      <c r="N167" s="105">
        <f t="shared" si="33"/>
        <v>133.79999999999998</v>
      </c>
      <c r="O167" s="75">
        <f t="shared" si="39"/>
        <v>0.99504214179474448</v>
      </c>
      <c r="P167" s="177"/>
      <c r="Q167" s="177"/>
      <c r="R167" s="177"/>
      <c r="S167" s="177">
        <f>S156</f>
        <v>5.1718719926598489E-2</v>
      </c>
      <c r="T167" s="119">
        <v>152.69999999999999</v>
      </c>
      <c r="U167" s="119">
        <f t="shared" si="34"/>
        <v>0.99869195552648782</v>
      </c>
      <c r="V167" s="119"/>
      <c r="W167" s="119"/>
      <c r="X167" s="119"/>
      <c r="Y167" s="242">
        <f>Y156</f>
        <v>0.14131503598111883</v>
      </c>
      <c r="Z167" s="124">
        <v>0</v>
      </c>
      <c r="AA167" s="124">
        <v>113.6</v>
      </c>
      <c r="AB167" s="124">
        <f t="shared" si="35"/>
        <v>113.6</v>
      </c>
      <c r="AC167" s="124">
        <f t="shared" si="40"/>
        <v>1</v>
      </c>
      <c r="AD167" s="124"/>
      <c r="AE167" s="124"/>
      <c r="AF167" s="124"/>
      <c r="AG167" s="232">
        <f>AG156</f>
        <v>8.4249387664217412E-2</v>
      </c>
      <c r="AH167" s="76">
        <v>104</v>
      </c>
      <c r="AI167" s="76">
        <f t="shared" si="43"/>
        <v>1.0097087378640777</v>
      </c>
      <c r="AJ167" s="76"/>
      <c r="AK167" s="76"/>
      <c r="AL167" s="76"/>
      <c r="AM167" s="222">
        <f>AM156</f>
        <v>5.6164242929393149E-2</v>
      </c>
      <c r="AN167" s="135">
        <v>108.2</v>
      </c>
      <c r="AO167" s="135">
        <f t="shared" si="36"/>
        <v>0.99907663896583565</v>
      </c>
      <c r="AP167" s="135"/>
      <c r="AQ167" s="135"/>
      <c r="AR167" s="135"/>
      <c r="AS167" s="257">
        <f>AS156</f>
        <v>-1.485808128835997E-2</v>
      </c>
      <c r="AT167" s="128">
        <v>161.19999999999999</v>
      </c>
      <c r="AU167" s="128">
        <v>152.9</v>
      </c>
      <c r="AV167" s="128">
        <v>212.4</v>
      </c>
      <c r="AW167" s="128">
        <v>157.9</v>
      </c>
      <c r="AX167" s="128">
        <v>120.8</v>
      </c>
      <c r="AY167" s="128">
        <v>130.30000000000001</v>
      </c>
      <c r="AZ167" s="128">
        <v>117.7</v>
      </c>
      <c r="BA167" s="129">
        <f t="shared" si="37"/>
        <v>150.45714285714286</v>
      </c>
      <c r="BB167" s="128">
        <f t="shared" si="42"/>
        <v>1.002952099800019</v>
      </c>
      <c r="BC167" s="128"/>
      <c r="BD167" s="128"/>
      <c r="BE167" s="128"/>
      <c r="BF167" s="198">
        <f>BF156</f>
        <v>5.9041605203467018E-3</v>
      </c>
      <c r="BG167" s="46"/>
      <c r="BH167" s="46"/>
      <c r="BI167" s="46"/>
      <c r="BJ167" s="46"/>
    </row>
    <row r="168" spans="1:62" x14ac:dyDescent="0.25">
      <c r="B168" s="138" t="s">
        <v>9924</v>
      </c>
      <c r="C168" s="91">
        <v>147.1</v>
      </c>
      <c r="D168" s="91">
        <v>102.2</v>
      </c>
      <c r="E168" s="90">
        <f t="shared" si="32"/>
        <v>124.65</v>
      </c>
      <c r="F168" s="91">
        <f t="shared" si="38"/>
        <v>1.0357291233901122</v>
      </c>
      <c r="G168" s="173">
        <f>E167/E155</f>
        <v>1.0589529256489221</v>
      </c>
      <c r="H168" s="151">
        <f>G168</f>
        <v>1.0589529256489221</v>
      </c>
      <c r="I168" s="151">
        <f>H168</f>
        <v>1.0589529256489221</v>
      </c>
      <c r="J168" s="149">
        <f>AVERAGE(G168:I168)-1</f>
        <v>5.8952925648922072E-2</v>
      </c>
      <c r="K168" s="48">
        <v>161.30000000000001</v>
      </c>
      <c r="L168" s="48">
        <v>144</v>
      </c>
      <c r="M168" s="48">
        <v>93.7</v>
      </c>
      <c r="N168" s="50">
        <f t="shared" si="33"/>
        <v>133</v>
      </c>
      <c r="O168" s="48">
        <f t="shared" si="39"/>
        <v>0.9940209267563529</v>
      </c>
      <c r="P168" s="178">
        <f>N167/N155</f>
        <v>1.2779369627507162</v>
      </c>
      <c r="Q168" s="180">
        <f>P168</f>
        <v>1.2779369627507162</v>
      </c>
      <c r="R168" s="180">
        <f>Q168</f>
        <v>1.2779369627507162</v>
      </c>
      <c r="S168" s="179">
        <f>AVERAGE(P168:R168)-1</f>
        <v>0.27793696275071622</v>
      </c>
      <c r="T168" s="71">
        <v>143.19999999999999</v>
      </c>
      <c r="U168" s="71">
        <f t="shared" si="34"/>
        <v>0.93778650949574327</v>
      </c>
      <c r="V168" s="71">
        <f>T167/T155</f>
        <v>1.1252763448784082</v>
      </c>
      <c r="W168" s="71">
        <f>V168</f>
        <v>1.1252763448784082</v>
      </c>
      <c r="X168" s="71">
        <f>W168</f>
        <v>1.1252763448784082</v>
      </c>
      <c r="Y168" s="241">
        <f>AVERAGE(V168:X168)-1</f>
        <v>0.12527634487840822</v>
      </c>
      <c r="Z168" s="61">
        <v>0</v>
      </c>
      <c r="AA168" s="61">
        <v>113.6</v>
      </c>
      <c r="AB168" s="61">
        <f t="shared" si="35"/>
        <v>113.6</v>
      </c>
      <c r="AC168" s="61">
        <f t="shared" si="40"/>
        <v>1</v>
      </c>
      <c r="AD168" s="61">
        <f>AB167/AB155</f>
        <v>1</v>
      </c>
      <c r="AE168" s="61">
        <f>AD168</f>
        <v>1</v>
      </c>
      <c r="AF168" s="61">
        <f>AE168</f>
        <v>1</v>
      </c>
      <c r="AG168" s="231">
        <f>AVERAGE(AD168:AF168)-1</f>
        <v>0</v>
      </c>
      <c r="AH168" s="66">
        <v>106.1</v>
      </c>
      <c r="AI168" s="66">
        <f t="shared" si="43"/>
        <v>1.0201923076923076</v>
      </c>
      <c r="AJ168" s="66">
        <f>AH167/AH155</f>
        <v>1.0431293881644934</v>
      </c>
      <c r="AK168" s="66">
        <f>AJ168</f>
        <v>1.0431293881644934</v>
      </c>
      <c r="AL168" s="66">
        <f>AK168</f>
        <v>1.0431293881644934</v>
      </c>
      <c r="AM168" s="221">
        <f>AVERAGE(AJ168:AL168)-1</f>
        <v>4.312938816449341E-2</v>
      </c>
      <c r="AN168" s="134">
        <v>110</v>
      </c>
      <c r="AO168" s="134">
        <f t="shared" si="36"/>
        <v>1.0166358595194085</v>
      </c>
      <c r="AP168" s="134">
        <f>AN167/AN155</f>
        <v>1.0246212121212122</v>
      </c>
      <c r="AQ168" s="134">
        <f>AP168</f>
        <v>1.0246212121212122</v>
      </c>
      <c r="AR168" s="134">
        <f>AQ168</f>
        <v>1.0246212121212122</v>
      </c>
      <c r="AS168" s="256">
        <f>AVERAGE(AP168:AR168)-1</f>
        <v>2.4621212121212155E-2</v>
      </c>
      <c r="AT168" s="56">
        <v>165.2</v>
      </c>
      <c r="AU168" s="56">
        <v>156</v>
      </c>
      <c r="AV168" s="56">
        <v>215.8</v>
      </c>
      <c r="AW168" s="56">
        <v>163.1</v>
      </c>
      <c r="AX168" s="56">
        <v>123.2</v>
      </c>
      <c r="AY168" s="56">
        <v>132.30000000000001</v>
      </c>
      <c r="AZ168" s="56">
        <v>118.8</v>
      </c>
      <c r="BA168" s="58">
        <f t="shared" si="37"/>
        <v>153.48571428571429</v>
      </c>
      <c r="BB168" s="56">
        <f t="shared" si="42"/>
        <v>1.0201291302696545</v>
      </c>
      <c r="BC168" s="56">
        <f>BA167/BA155</f>
        <v>1.3577413948691506</v>
      </c>
      <c r="BD168" s="56">
        <f>BC168</f>
        <v>1.3577413948691506</v>
      </c>
      <c r="BE168" s="56">
        <f>BD168</f>
        <v>1.3577413948691506</v>
      </c>
      <c r="BF168" s="197">
        <f>AVERAGE(BC168:BE168)-1</f>
        <v>0.35774139486915058</v>
      </c>
      <c r="BG168" s="46"/>
      <c r="BH168" s="46"/>
      <c r="BI168" s="46"/>
      <c r="BJ168" s="46"/>
    </row>
    <row r="169" spans="1:62" x14ac:dyDescent="0.25">
      <c r="A169" s="43" t="s">
        <v>10077</v>
      </c>
      <c r="B169" s="138" t="s">
        <v>9925</v>
      </c>
      <c r="C169" s="91">
        <v>145.69999999999999</v>
      </c>
      <c r="D169" s="91">
        <v>104.9</v>
      </c>
      <c r="E169" s="90">
        <f t="shared" si="32"/>
        <v>125.3</v>
      </c>
      <c r="F169" s="91">
        <f t="shared" si="38"/>
        <v>1.0052146008824709</v>
      </c>
      <c r="G169" s="149"/>
      <c r="H169" s="149"/>
      <c r="I169" s="149"/>
      <c r="J169" s="149">
        <f>J168</f>
        <v>5.8952925648922072E-2</v>
      </c>
      <c r="K169" s="48">
        <v>164.3</v>
      </c>
      <c r="L169" s="48">
        <v>145.6</v>
      </c>
      <c r="M169" s="48">
        <v>101.3</v>
      </c>
      <c r="N169" s="50">
        <f t="shared" si="33"/>
        <v>137.06666666666666</v>
      </c>
      <c r="O169" s="48">
        <f t="shared" si="39"/>
        <v>1.0305764411027569</v>
      </c>
      <c r="P169" s="179"/>
      <c r="Q169" s="179"/>
      <c r="R169" s="179"/>
      <c r="S169" s="179">
        <f>S168</f>
        <v>0.27793696275071622</v>
      </c>
      <c r="T169" s="71">
        <v>147.69999999999999</v>
      </c>
      <c r="U169" s="71">
        <f t="shared" si="34"/>
        <v>1.0314245810055866</v>
      </c>
      <c r="V169" s="71"/>
      <c r="W169" s="71"/>
      <c r="X169" s="71"/>
      <c r="Y169" s="241">
        <f>Y168</f>
        <v>0.12527634487840822</v>
      </c>
      <c r="Z169" s="61">
        <v>0</v>
      </c>
      <c r="AA169" s="61">
        <v>113.6</v>
      </c>
      <c r="AB169" s="61">
        <f t="shared" si="35"/>
        <v>113.6</v>
      </c>
      <c r="AC169" s="61">
        <f t="shared" si="40"/>
        <v>1</v>
      </c>
      <c r="AD169" s="61"/>
      <c r="AE169" s="61"/>
      <c r="AF169" s="61"/>
      <c r="AG169" s="231">
        <f>AG168</f>
        <v>0</v>
      </c>
      <c r="AH169" s="66">
        <v>108.3</v>
      </c>
      <c r="AI169" s="66">
        <f t="shared" si="43"/>
        <v>1.0207351555136663</v>
      </c>
      <c r="AJ169" s="66"/>
      <c r="AK169" s="66"/>
      <c r="AL169" s="66"/>
      <c r="AM169" s="221">
        <f>AM168</f>
        <v>4.312938816449341E-2</v>
      </c>
      <c r="AN169" s="134">
        <v>112.2</v>
      </c>
      <c r="AO169" s="134">
        <f t="shared" si="36"/>
        <v>1.02</v>
      </c>
      <c r="AP169" s="134"/>
      <c r="AQ169" s="134"/>
      <c r="AR169" s="134"/>
      <c r="AS169" s="256">
        <f>AS168</f>
        <v>2.4621212121212155E-2</v>
      </c>
      <c r="AT169" s="56">
        <v>162.4</v>
      </c>
      <c r="AU169" s="56">
        <v>160.6</v>
      </c>
      <c r="AV169" s="56">
        <v>218</v>
      </c>
      <c r="AW169" s="56">
        <v>165.9</v>
      </c>
      <c r="AX169" s="56">
        <v>125.8</v>
      </c>
      <c r="AY169" s="56">
        <v>135.4</v>
      </c>
      <c r="AZ169" s="56">
        <v>122.5</v>
      </c>
      <c r="BA169" s="58">
        <f t="shared" si="37"/>
        <v>155.79999999999998</v>
      </c>
      <c r="BB169" s="56">
        <f t="shared" si="42"/>
        <v>1.0150781831720028</v>
      </c>
      <c r="BC169" s="56"/>
      <c r="BD169" s="56"/>
      <c r="BE169" s="56"/>
      <c r="BF169" s="197">
        <f>BF168</f>
        <v>0.35774139486915058</v>
      </c>
      <c r="BG169" s="46"/>
      <c r="BH169" s="46"/>
      <c r="BI169" s="46"/>
      <c r="BJ169" s="46"/>
    </row>
    <row r="170" spans="1:62" x14ac:dyDescent="0.25">
      <c r="B170" s="262" t="s">
        <v>9926</v>
      </c>
      <c r="C170" s="263">
        <v>142.19999999999999</v>
      </c>
      <c r="D170" s="263">
        <v>109.2</v>
      </c>
      <c r="E170" s="264">
        <f>AVERAGE(C170:D170)</f>
        <v>125.69999999999999</v>
      </c>
      <c r="F170" s="263">
        <f>E170/E169</f>
        <v>1.0031923383878691</v>
      </c>
      <c r="G170" s="151"/>
      <c r="H170" s="151"/>
      <c r="I170" s="151"/>
      <c r="J170" s="151">
        <f>J168</f>
        <v>5.8952925648922072E-2</v>
      </c>
      <c r="K170" s="265">
        <v>172.6</v>
      </c>
      <c r="L170" s="265">
        <v>149.1</v>
      </c>
      <c r="M170" s="265">
        <v>103</v>
      </c>
      <c r="N170" s="266">
        <f>AVERAGE(K170:M170)</f>
        <v>141.56666666666666</v>
      </c>
      <c r="O170" s="265">
        <f t="shared" si="39"/>
        <v>1.032830739299611</v>
      </c>
      <c r="P170" s="180"/>
      <c r="Q170" s="180"/>
      <c r="R170" s="180"/>
      <c r="S170" s="180">
        <f>S168</f>
        <v>0.27793696275071622</v>
      </c>
      <c r="T170" s="267">
        <v>167.8</v>
      </c>
      <c r="U170" s="267">
        <f t="shared" si="34"/>
        <v>1.136086662153013</v>
      </c>
      <c r="V170" s="267"/>
      <c r="W170" s="267"/>
      <c r="X170" s="267"/>
      <c r="Y170" s="268">
        <f>Y168</f>
        <v>0.12527634487840822</v>
      </c>
      <c r="Z170" s="269">
        <v>0</v>
      </c>
      <c r="AA170" s="269">
        <v>113.6</v>
      </c>
      <c r="AB170" s="269">
        <f t="shared" si="35"/>
        <v>113.6</v>
      </c>
      <c r="AC170" s="269">
        <f t="shared" si="40"/>
        <v>1</v>
      </c>
      <c r="AD170" s="269"/>
      <c r="AE170" s="269"/>
      <c r="AF170" s="269"/>
      <c r="AG170" s="270">
        <f>AG168</f>
        <v>0</v>
      </c>
      <c r="AH170" s="271">
        <v>111.7</v>
      </c>
      <c r="AI170" s="271">
        <f t="shared" si="43"/>
        <v>1.0313942751615883</v>
      </c>
      <c r="AJ170" s="271"/>
      <c r="AK170" s="271"/>
      <c r="AL170" s="271"/>
      <c r="AM170" s="272">
        <f>AM168</f>
        <v>4.312938816449341E-2</v>
      </c>
      <c r="AN170" s="273">
        <v>110.2</v>
      </c>
      <c r="AO170" s="273">
        <f>AN170/AN169</f>
        <v>0.982174688057041</v>
      </c>
      <c r="AP170" s="273"/>
      <c r="AQ170" s="273"/>
      <c r="AR170" s="273"/>
      <c r="AS170" s="274">
        <f>AS168</f>
        <v>2.4621212121212155E-2</v>
      </c>
      <c r="AT170" s="275">
        <v>164.5</v>
      </c>
      <c r="AU170" s="275">
        <v>161.5</v>
      </c>
      <c r="AV170" s="275">
        <v>218.2</v>
      </c>
      <c r="AW170" s="275">
        <v>170.3</v>
      </c>
      <c r="AX170" s="275">
        <v>127.5</v>
      </c>
      <c r="AY170" s="275">
        <v>135.4</v>
      </c>
      <c r="AZ170" s="275">
        <v>127.4</v>
      </c>
      <c r="BA170" s="275">
        <f>AVERAGE(AT170:AZ170)</f>
        <v>157.82857142857142</v>
      </c>
      <c r="BB170" s="275">
        <f>BA170/BA169</f>
        <v>1.0130203557674675</v>
      </c>
      <c r="BC170" s="275"/>
      <c r="BD170" s="275"/>
      <c r="BE170" s="275"/>
      <c r="BF170" s="276">
        <f>BF168</f>
        <v>0.35774139486915058</v>
      </c>
      <c r="BG170" s="46"/>
      <c r="BH170" s="46"/>
      <c r="BI170" s="46"/>
      <c r="BJ170" s="46"/>
    </row>
    <row r="171" spans="1:62" x14ac:dyDescent="0.25">
      <c r="B171" s="138" t="s">
        <v>9927</v>
      </c>
      <c r="C171" s="91">
        <v>144.80000000000001</v>
      </c>
      <c r="D171" s="91">
        <v>109.9</v>
      </c>
      <c r="E171" s="264">
        <f t="shared" ref="E171:E173" si="44">AVERAGE(C171:D171)</f>
        <v>127.35000000000001</v>
      </c>
      <c r="F171" s="263">
        <f t="shared" ref="F171:F173" si="45">E171/E170</f>
        <v>1.0131264916467781</v>
      </c>
      <c r="G171" s="149"/>
      <c r="H171" s="149"/>
      <c r="I171" s="149"/>
      <c r="J171" s="149">
        <f>J168</f>
        <v>5.8952925648922072E-2</v>
      </c>
      <c r="K171" s="48">
        <v>191.2</v>
      </c>
      <c r="L171" s="48">
        <v>160.9</v>
      </c>
      <c r="M171" s="48">
        <v>108.7</v>
      </c>
      <c r="N171" s="266">
        <f t="shared" ref="N171:N172" si="46">AVERAGE(K171:M171)</f>
        <v>153.6</v>
      </c>
      <c r="O171" s="265">
        <f t="shared" ref="O171" si="47">N171/N170</f>
        <v>1.0850011773016246</v>
      </c>
      <c r="P171" s="179"/>
      <c r="Q171" s="179"/>
      <c r="R171" s="179"/>
      <c r="S171" s="179">
        <f>S168</f>
        <v>0.27793696275071622</v>
      </c>
      <c r="T171" s="71">
        <v>156.9</v>
      </c>
      <c r="U171" s="267">
        <f t="shared" si="34"/>
        <v>0.93504171632896305</v>
      </c>
      <c r="V171" s="71"/>
      <c r="W171" s="71"/>
      <c r="X171" s="71"/>
      <c r="Y171" s="241">
        <f>Y168</f>
        <v>0.12527634487840822</v>
      </c>
      <c r="Z171" s="61">
        <v>155.6</v>
      </c>
      <c r="AA171" s="61">
        <v>113.6</v>
      </c>
      <c r="AB171" s="61">
        <f>AVERAGE(Z171:AA171)</f>
        <v>134.6</v>
      </c>
      <c r="AC171" s="61">
        <f>AB171/AB170</f>
        <v>1.1848591549295775</v>
      </c>
      <c r="AD171" s="61"/>
      <c r="AE171" s="61"/>
      <c r="AF171" s="61"/>
      <c r="AG171" s="270">
        <f t="shared" ref="AG171:AG172" si="48">AG169</f>
        <v>0</v>
      </c>
      <c r="AH171" s="66">
        <v>111.3</v>
      </c>
      <c r="AI171" s="271">
        <f t="shared" si="43"/>
        <v>0.9964189794091316</v>
      </c>
      <c r="AJ171" s="66"/>
      <c r="AK171" s="66"/>
      <c r="AL171" s="66"/>
      <c r="AM171" s="221">
        <f>AM168</f>
        <v>4.312938816449341E-2</v>
      </c>
      <c r="AN171" s="134">
        <v>112.6</v>
      </c>
      <c r="AO171" s="273">
        <f t="shared" ref="AO171:AO173" si="49">AN171/AN170</f>
        <v>1.0217785843920144</v>
      </c>
      <c r="AP171" s="134"/>
      <c r="AQ171" s="134"/>
      <c r="AR171" s="134"/>
      <c r="AS171" s="134">
        <f>AS168</f>
        <v>2.4621212121212155E-2</v>
      </c>
      <c r="AT171" s="56">
        <v>180.7</v>
      </c>
      <c r="AU171" s="56">
        <v>167.4</v>
      </c>
      <c r="AV171" s="56">
        <v>221.2</v>
      </c>
      <c r="AW171" s="56">
        <v>177</v>
      </c>
      <c r="AX171" s="56">
        <v>131.9</v>
      </c>
      <c r="AY171" s="56">
        <v>135.4</v>
      </c>
      <c r="AZ171" s="56">
        <v>118.4</v>
      </c>
      <c r="BA171" s="275">
        <f t="shared" ref="BA171:BA173" si="50">AVERAGE(AT171:AZ171)</f>
        <v>161.71428571428572</v>
      </c>
      <c r="BB171" s="275">
        <f t="shared" ref="BB171:BB173" si="51">BA171/BA170</f>
        <v>1.0246198406951486</v>
      </c>
      <c r="BC171" s="58"/>
      <c r="BD171" s="58"/>
      <c r="BE171" s="58"/>
      <c r="BF171" s="199">
        <f>BF168</f>
        <v>0.35774139486915058</v>
      </c>
      <c r="BG171" s="46"/>
      <c r="BH171" s="46"/>
      <c r="BI171" s="46"/>
      <c r="BJ171" s="46"/>
    </row>
    <row r="172" spans="1:62" x14ac:dyDescent="0.25">
      <c r="B172" s="138" t="s">
        <v>9928</v>
      </c>
      <c r="C172" s="91">
        <v>143.19999999999999</v>
      </c>
      <c r="D172" s="91">
        <v>110.4</v>
      </c>
      <c r="E172" s="264">
        <f t="shared" si="44"/>
        <v>126.8</v>
      </c>
      <c r="F172" s="263">
        <f t="shared" si="45"/>
        <v>0.99568119356105211</v>
      </c>
      <c r="G172" s="149"/>
      <c r="H172" s="149"/>
      <c r="I172" s="149"/>
      <c r="J172" s="149">
        <f>J168</f>
        <v>5.8952925648922072E-2</v>
      </c>
      <c r="K172" s="48">
        <v>200.2</v>
      </c>
      <c r="L172" s="48">
        <v>169.9</v>
      </c>
      <c r="M172" s="48">
        <v>111.4</v>
      </c>
      <c r="N172" s="266">
        <f t="shared" si="46"/>
        <v>160.5</v>
      </c>
      <c r="O172" s="265">
        <f>N172/N171</f>
        <v>1.044921875</v>
      </c>
      <c r="P172" s="179"/>
      <c r="Q172" s="179"/>
      <c r="R172" s="179"/>
      <c r="S172" s="179">
        <f>S168</f>
        <v>0.27793696275071622</v>
      </c>
      <c r="T172" s="71">
        <v>149.19999999999999</v>
      </c>
      <c r="U172" s="267">
        <f t="shared" si="34"/>
        <v>0.95092415551306553</v>
      </c>
      <c r="V172" s="71"/>
      <c r="W172" s="71"/>
      <c r="X172" s="71"/>
      <c r="Y172" s="241">
        <f>Y168</f>
        <v>0.12527634487840822</v>
      </c>
      <c r="Z172" s="61">
        <v>155.6</v>
      </c>
      <c r="AA172" s="61">
        <v>113.6</v>
      </c>
      <c r="AB172" s="61">
        <f t="shared" ref="AB172" si="52">AVERAGE(Z172:AA172)</f>
        <v>134.6</v>
      </c>
      <c r="AC172" s="61">
        <f>AB172/AB171</f>
        <v>1</v>
      </c>
      <c r="AD172" s="61"/>
      <c r="AE172" s="61"/>
      <c r="AF172" s="61"/>
      <c r="AG172" s="270">
        <f t="shared" si="48"/>
        <v>0</v>
      </c>
      <c r="AH172" s="66">
        <v>111.6</v>
      </c>
      <c r="AI172" s="271">
        <f t="shared" si="43"/>
        <v>1.0026954177897573</v>
      </c>
      <c r="AJ172" s="66"/>
      <c r="AK172" s="66"/>
      <c r="AL172" s="66"/>
      <c r="AM172" s="221">
        <f>AM168</f>
        <v>4.312938816449341E-2</v>
      </c>
      <c r="AN172" s="134">
        <v>115.4</v>
      </c>
      <c r="AO172" s="273">
        <f t="shared" si="49"/>
        <v>1.0248667850799291</v>
      </c>
      <c r="AP172" s="134"/>
      <c r="AQ172" s="134"/>
      <c r="AR172" s="134"/>
      <c r="AS172" s="134">
        <f>AS168</f>
        <v>2.4621212121212155E-2</v>
      </c>
      <c r="AT172" s="56">
        <v>195.9</v>
      </c>
      <c r="AU172" s="56">
        <v>166.2</v>
      </c>
      <c r="AV172" s="56">
        <v>227.2</v>
      </c>
      <c r="AW172" s="56">
        <v>187.3</v>
      </c>
      <c r="AX172" s="56">
        <v>132.6</v>
      </c>
      <c r="AY172" s="56">
        <v>147.19999999999999</v>
      </c>
      <c r="AZ172" s="56">
        <v>123.2</v>
      </c>
      <c r="BA172" s="275">
        <f t="shared" si="50"/>
        <v>168.51428571428571</v>
      </c>
      <c r="BB172" s="275">
        <f t="shared" si="51"/>
        <v>1.0420494699646643</v>
      </c>
      <c r="BC172" s="58"/>
      <c r="BD172" s="58"/>
      <c r="BE172" s="58"/>
      <c r="BF172" s="199">
        <f>BF168</f>
        <v>0.35774139486915058</v>
      </c>
      <c r="BG172" s="46"/>
      <c r="BH172" s="46"/>
      <c r="BI172" s="46"/>
      <c r="BJ172" s="46"/>
    </row>
    <row r="173" spans="1:62" x14ac:dyDescent="0.25">
      <c r="B173" s="140" t="s">
        <v>9929</v>
      </c>
      <c r="C173" s="115">
        <v>147.80000000000001</v>
      </c>
      <c r="D173" s="115">
        <v>111.3</v>
      </c>
      <c r="E173" s="116">
        <f t="shared" si="44"/>
        <v>129.55000000000001</v>
      </c>
      <c r="F173" s="115">
        <f t="shared" si="45"/>
        <v>1.0216876971608835</v>
      </c>
      <c r="G173" s="171"/>
      <c r="H173" s="171"/>
      <c r="I173" s="171"/>
      <c r="J173" s="171">
        <f>J168</f>
        <v>5.8952925648922072E-2</v>
      </c>
      <c r="K173" s="49">
        <v>189.3</v>
      </c>
      <c r="L173" s="49">
        <v>161.6</v>
      </c>
      <c r="M173" s="49">
        <v>110</v>
      </c>
      <c r="N173" s="106">
        <f>AVERAGE(K173:M173)</f>
        <v>153.63333333333333</v>
      </c>
      <c r="O173" s="49">
        <f>N173/N172</f>
        <v>0.95721703011422632</v>
      </c>
      <c r="P173" s="181"/>
      <c r="Q173" s="181"/>
      <c r="R173" s="181"/>
      <c r="S173" s="181">
        <f>S168</f>
        <v>0.27793696275071622</v>
      </c>
      <c r="T173" s="72">
        <v>196.2</v>
      </c>
      <c r="U173" s="72">
        <f>T173/T172</f>
        <v>1.3150134048257374</v>
      </c>
      <c r="V173" s="72"/>
      <c r="W173" s="72"/>
      <c r="X173" s="72"/>
      <c r="Y173" s="244">
        <f>Y168</f>
        <v>0.12527634487840822</v>
      </c>
      <c r="Z173" s="62">
        <v>155.6</v>
      </c>
      <c r="AA173" s="62">
        <v>113.6</v>
      </c>
      <c r="AB173" s="62">
        <f>AVERAGE(Z173:AA173)</f>
        <v>134.6</v>
      </c>
      <c r="AC173" s="62">
        <f>AB173/AB172</f>
        <v>1</v>
      </c>
      <c r="AD173" s="62"/>
      <c r="AE173" s="62"/>
      <c r="AF173" s="62"/>
      <c r="AG173" s="234">
        <f>AG171</f>
        <v>0</v>
      </c>
      <c r="AH173" s="67">
        <v>112.7</v>
      </c>
      <c r="AI173" s="67">
        <f t="shared" si="43"/>
        <v>1.0098566308243728</v>
      </c>
      <c r="AJ173" s="67"/>
      <c r="AK173" s="67"/>
      <c r="AL173" s="67"/>
      <c r="AM173" s="224">
        <f>AM168</f>
        <v>4.312938816449341E-2</v>
      </c>
      <c r="AN173" s="136">
        <v>116.7</v>
      </c>
      <c r="AO173" s="136">
        <f t="shared" si="49"/>
        <v>1.0112651646447139</v>
      </c>
      <c r="AP173" s="136"/>
      <c r="AQ173" s="136"/>
      <c r="AR173" s="136"/>
      <c r="AS173" s="136">
        <f>AS168</f>
        <v>2.4621212121212155E-2</v>
      </c>
      <c r="AT173" s="57">
        <v>183.3</v>
      </c>
      <c r="AU173" s="57">
        <v>176.4</v>
      </c>
      <c r="AV173" s="57">
        <v>237.4</v>
      </c>
      <c r="AW173" s="57">
        <v>185.6</v>
      </c>
      <c r="AX173" s="57">
        <v>135.80000000000001</v>
      </c>
      <c r="AY173" s="57">
        <v>147.4</v>
      </c>
      <c r="AZ173" s="57">
        <v>133.4</v>
      </c>
      <c r="BA173" s="57">
        <f t="shared" si="50"/>
        <v>171.32857142857145</v>
      </c>
      <c r="BB173" s="57">
        <f t="shared" si="51"/>
        <v>1.0167005764665991</v>
      </c>
      <c r="BC173" s="277"/>
      <c r="BD173" s="277"/>
      <c r="BE173" s="277"/>
      <c r="BF173" s="278">
        <f>BF168</f>
        <v>0.35774139486915058</v>
      </c>
      <c r="BG173" s="46"/>
      <c r="BH173" s="46"/>
      <c r="BI173" s="46"/>
      <c r="BJ173" s="46"/>
    </row>
    <row r="174" spans="1:62" x14ac:dyDescent="0.25">
      <c r="B174" s="138" t="s">
        <v>9930</v>
      </c>
      <c r="C174" s="91"/>
      <c r="D174" s="91"/>
      <c r="E174" s="91"/>
      <c r="F174" s="91"/>
      <c r="G174" s="149"/>
      <c r="H174" s="149"/>
      <c r="I174" s="149"/>
      <c r="J174" s="149"/>
      <c r="K174" s="48"/>
      <c r="L174" s="48"/>
      <c r="M174" s="48"/>
      <c r="N174" s="48"/>
      <c r="O174" s="48"/>
      <c r="P174" s="179"/>
      <c r="Q174" s="179"/>
      <c r="R174" s="179"/>
      <c r="S174" s="179"/>
      <c r="T174" s="71"/>
      <c r="U174" s="71"/>
      <c r="V174" s="71"/>
      <c r="W174" s="71"/>
      <c r="X174" s="71"/>
      <c r="Y174" s="241"/>
      <c r="Z174" s="61"/>
      <c r="AA174" s="61"/>
      <c r="AB174" s="61"/>
      <c r="AC174" s="61"/>
      <c r="AD174" s="61"/>
      <c r="AE174" s="61"/>
      <c r="AF174" s="61"/>
      <c r="AG174" s="231"/>
      <c r="AH174" s="66"/>
      <c r="AI174" s="66"/>
      <c r="AJ174" s="66"/>
      <c r="AK174" s="66"/>
      <c r="AL174" s="66"/>
      <c r="AM174" s="221"/>
      <c r="AN174" s="134"/>
      <c r="AO174" s="134"/>
      <c r="AP174" s="134"/>
      <c r="AQ174" s="134"/>
      <c r="AR174" s="134"/>
      <c r="AS174" s="134"/>
      <c r="AT174" s="56"/>
      <c r="AU174" s="56"/>
      <c r="AV174" s="56"/>
      <c r="AW174" s="56"/>
      <c r="AX174" s="56"/>
      <c r="AY174" s="56"/>
      <c r="AZ174" s="56"/>
      <c r="BA174" s="58"/>
      <c r="BB174" s="58"/>
      <c r="BC174" s="58"/>
      <c r="BD174" s="58"/>
      <c r="BE174" s="58"/>
      <c r="BF174" s="199"/>
      <c r="BG174" s="46"/>
      <c r="BH174" s="46"/>
      <c r="BI174" s="46"/>
      <c r="BJ174" s="46"/>
    </row>
    <row r="175" spans="1:62" x14ac:dyDescent="0.25">
      <c r="B175" s="138" t="s">
        <v>9931</v>
      </c>
      <c r="C175" s="91"/>
      <c r="D175" s="91"/>
      <c r="E175" s="91"/>
      <c r="F175" s="91"/>
      <c r="G175" s="149"/>
      <c r="H175" s="149"/>
      <c r="I175" s="149"/>
      <c r="J175" s="149"/>
      <c r="K175" s="48"/>
      <c r="L175" s="48"/>
      <c r="M175" s="48"/>
      <c r="N175" s="48"/>
      <c r="O175" s="48"/>
      <c r="P175" s="179"/>
      <c r="Q175" s="179"/>
      <c r="R175" s="179"/>
      <c r="S175" s="179"/>
      <c r="T175" s="71"/>
      <c r="U175" s="71"/>
      <c r="V175" s="71"/>
      <c r="W175" s="71"/>
      <c r="X175" s="71"/>
      <c r="Y175" s="241"/>
      <c r="Z175" s="61"/>
      <c r="AA175" s="61"/>
      <c r="AB175" s="61"/>
      <c r="AC175" s="61"/>
      <c r="AD175" s="61"/>
      <c r="AE175" s="61"/>
      <c r="AF175" s="61"/>
      <c r="AG175" s="231"/>
      <c r="AH175" s="66"/>
      <c r="AI175" s="66"/>
      <c r="AJ175" s="66"/>
      <c r="AK175" s="66"/>
      <c r="AL175" s="66"/>
      <c r="AM175" s="221"/>
      <c r="AN175" s="134"/>
      <c r="AO175" s="134"/>
      <c r="AP175" s="134"/>
      <c r="AQ175" s="134"/>
      <c r="AR175" s="134"/>
      <c r="AS175" s="134"/>
      <c r="AT175" s="56"/>
      <c r="AU175" s="56"/>
      <c r="AV175" s="56"/>
      <c r="AW175" s="56"/>
      <c r="AX175" s="56"/>
      <c r="AY175" s="56"/>
      <c r="AZ175" s="56"/>
      <c r="BA175" s="58"/>
      <c r="BB175" s="58"/>
      <c r="BC175" s="58"/>
      <c r="BD175" s="58"/>
      <c r="BE175" s="58"/>
      <c r="BF175" s="199"/>
      <c r="BG175" s="46"/>
      <c r="BH175" s="46"/>
      <c r="BI175" s="46"/>
      <c r="BJ175" s="46"/>
    </row>
    <row r="176" spans="1:62" x14ac:dyDescent="0.25">
      <c r="B176" s="138" t="s">
        <v>9932</v>
      </c>
      <c r="C176" s="91"/>
      <c r="D176" s="91"/>
      <c r="E176" s="91"/>
      <c r="F176" s="91"/>
      <c r="G176" s="149"/>
      <c r="H176" s="149"/>
      <c r="I176" s="149"/>
      <c r="J176" s="149"/>
      <c r="K176" s="48"/>
      <c r="L176" s="48"/>
      <c r="M176" s="48"/>
      <c r="N176" s="48"/>
      <c r="O176" s="48"/>
      <c r="P176" s="179"/>
      <c r="Q176" s="179"/>
      <c r="R176" s="179"/>
      <c r="S176" s="179"/>
      <c r="T176" s="71"/>
      <c r="U176" s="71"/>
      <c r="V176" s="71"/>
      <c r="W176" s="71"/>
      <c r="X176" s="71"/>
      <c r="Y176" s="241"/>
      <c r="Z176" s="61"/>
      <c r="AA176" s="61"/>
      <c r="AB176" s="61"/>
      <c r="AC176" s="61"/>
      <c r="AD176" s="61"/>
      <c r="AE176" s="61"/>
      <c r="AF176" s="61"/>
      <c r="AG176" s="231"/>
      <c r="AH176" s="66"/>
      <c r="AI176" s="66"/>
      <c r="AJ176" s="66"/>
      <c r="AK176" s="66"/>
      <c r="AL176" s="66"/>
      <c r="AM176" s="221"/>
      <c r="AN176" s="134"/>
      <c r="AO176" s="134"/>
      <c r="AP176" s="134"/>
      <c r="AQ176" s="134"/>
      <c r="AR176" s="134"/>
      <c r="AS176" s="134"/>
      <c r="AT176" s="56"/>
      <c r="AU176" s="56"/>
      <c r="AV176" s="56"/>
      <c r="AW176" s="56"/>
      <c r="AX176" s="56"/>
      <c r="AY176" s="56"/>
      <c r="AZ176" s="56"/>
      <c r="BA176" s="58"/>
      <c r="BB176" s="58"/>
      <c r="BC176" s="58"/>
      <c r="BD176" s="58"/>
      <c r="BE176" s="58"/>
      <c r="BF176" s="199"/>
      <c r="BG176" s="46"/>
      <c r="BH176" s="46"/>
      <c r="BI176" s="46"/>
      <c r="BJ176" s="46"/>
    </row>
    <row r="177" spans="2:62" x14ac:dyDescent="0.25">
      <c r="B177" s="138" t="s">
        <v>9933</v>
      </c>
      <c r="C177" s="91"/>
      <c r="D177" s="91"/>
      <c r="E177" s="91"/>
      <c r="F177" s="91"/>
      <c r="G177" s="149"/>
      <c r="H177" s="149"/>
      <c r="I177" s="149"/>
      <c r="J177" s="149"/>
      <c r="K177" s="48"/>
      <c r="L177" s="48"/>
      <c r="M177" s="48"/>
      <c r="N177" s="48"/>
      <c r="O177" s="48"/>
      <c r="P177" s="179"/>
      <c r="Q177" s="179"/>
      <c r="R177" s="179"/>
      <c r="S177" s="179"/>
      <c r="T177" s="71"/>
      <c r="U177" s="71"/>
      <c r="V177" s="71"/>
      <c r="W177" s="71"/>
      <c r="X177" s="71"/>
      <c r="Y177" s="241"/>
      <c r="Z177" s="61"/>
      <c r="AA177" s="61"/>
      <c r="AB177" s="61"/>
      <c r="AC177" s="61"/>
      <c r="AD177" s="61"/>
      <c r="AE177" s="61"/>
      <c r="AF177" s="61"/>
      <c r="AG177" s="231"/>
      <c r="AH177" s="66"/>
      <c r="AI177" s="66"/>
      <c r="AJ177" s="66"/>
      <c r="AK177" s="66"/>
      <c r="AL177" s="66"/>
      <c r="AM177" s="221"/>
      <c r="AN177" s="134"/>
      <c r="AO177" s="134"/>
      <c r="AP177" s="134"/>
      <c r="AQ177" s="134"/>
      <c r="AR177" s="134"/>
      <c r="AS177" s="134"/>
      <c r="AT177" s="56"/>
      <c r="AU177" s="56"/>
      <c r="AV177" s="56"/>
      <c r="AW177" s="56"/>
      <c r="AX177" s="56"/>
      <c r="AY177" s="56"/>
      <c r="AZ177" s="56"/>
      <c r="BA177" s="58"/>
      <c r="BB177" s="58"/>
      <c r="BC177" s="58"/>
      <c r="BD177" s="58"/>
      <c r="BE177" s="58"/>
      <c r="BF177" s="199"/>
      <c r="BG177" s="46"/>
      <c r="BH177" s="46"/>
      <c r="BI177" s="46"/>
      <c r="BJ177" s="46"/>
    </row>
    <row r="178" spans="2:62" x14ac:dyDescent="0.25">
      <c r="B178" s="138" t="s">
        <v>9934</v>
      </c>
      <c r="C178" s="91"/>
      <c r="D178" s="91"/>
      <c r="E178" s="91"/>
      <c r="F178" s="91"/>
      <c r="G178" s="149"/>
      <c r="H178" s="149"/>
      <c r="I178" s="149"/>
      <c r="J178" s="149"/>
      <c r="K178" s="48"/>
      <c r="L178" s="48"/>
      <c r="M178" s="48"/>
      <c r="N178" s="48"/>
      <c r="O178" s="48"/>
      <c r="P178" s="179"/>
      <c r="Q178" s="179"/>
      <c r="R178" s="179"/>
      <c r="S178" s="179"/>
      <c r="T178" s="71"/>
      <c r="U178" s="71"/>
      <c r="V178" s="71"/>
      <c r="W178" s="71"/>
      <c r="X178" s="71"/>
      <c r="Y178" s="241"/>
      <c r="Z178" s="61"/>
      <c r="AA178" s="61"/>
      <c r="AB178" s="61"/>
      <c r="AC178" s="61"/>
      <c r="AD178" s="61"/>
      <c r="AE178" s="61"/>
      <c r="AF178" s="61"/>
      <c r="AG178" s="231"/>
      <c r="AH178" s="66"/>
      <c r="AI178" s="66"/>
      <c r="AJ178" s="66"/>
      <c r="AK178" s="66"/>
      <c r="AL178" s="66"/>
      <c r="AM178" s="221"/>
      <c r="AN178" s="134"/>
      <c r="AO178" s="134"/>
      <c r="AP178" s="134"/>
      <c r="AQ178" s="134"/>
      <c r="AR178" s="134"/>
      <c r="AS178" s="134"/>
      <c r="AT178" s="56"/>
      <c r="AU178" s="56"/>
      <c r="AV178" s="56"/>
      <c r="AW178" s="56"/>
      <c r="AX178" s="56"/>
      <c r="AY178" s="56"/>
      <c r="AZ178" s="56"/>
      <c r="BA178" s="58"/>
      <c r="BB178" s="58"/>
      <c r="BC178" s="58"/>
      <c r="BD178" s="58"/>
      <c r="BE178" s="58"/>
      <c r="BF178" s="199"/>
      <c r="BG178" s="46"/>
      <c r="BH178" s="46"/>
      <c r="BI178" s="46"/>
      <c r="BJ178" s="46"/>
    </row>
    <row r="179" spans="2:62" x14ac:dyDescent="0.25">
      <c r="B179" s="138" t="s">
        <v>9935</v>
      </c>
      <c r="C179" s="91"/>
      <c r="D179" s="91"/>
      <c r="E179" s="91"/>
      <c r="F179" s="91"/>
      <c r="G179" s="149"/>
      <c r="H179" s="149"/>
      <c r="I179" s="149"/>
      <c r="J179" s="149"/>
      <c r="K179" s="48"/>
      <c r="L179" s="48"/>
      <c r="M179" s="48"/>
      <c r="N179" s="48"/>
      <c r="O179" s="48"/>
      <c r="P179" s="179"/>
      <c r="Q179" s="179"/>
      <c r="R179" s="179"/>
      <c r="S179" s="179"/>
      <c r="T179" s="71"/>
      <c r="U179" s="71"/>
      <c r="V179" s="71"/>
      <c r="W179" s="71"/>
      <c r="X179" s="71"/>
      <c r="Y179" s="241"/>
      <c r="Z179" s="61"/>
      <c r="AA179" s="61"/>
      <c r="AB179" s="61"/>
      <c r="AC179" s="61"/>
      <c r="AD179" s="61"/>
      <c r="AE179" s="61"/>
      <c r="AF179" s="61"/>
      <c r="AG179" s="231"/>
      <c r="AH179" s="66"/>
      <c r="AI179" s="66"/>
      <c r="AJ179" s="66"/>
      <c r="AK179" s="66"/>
      <c r="AL179" s="66"/>
      <c r="AM179" s="221"/>
      <c r="AN179" s="134"/>
      <c r="AO179" s="134"/>
      <c r="AP179" s="134"/>
      <c r="AQ179" s="134"/>
      <c r="AR179" s="134"/>
      <c r="AS179" s="134"/>
      <c r="AT179" s="56"/>
      <c r="AU179" s="56"/>
      <c r="AV179" s="56"/>
      <c r="AW179" s="56"/>
      <c r="AX179" s="56"/>
      <c r="AY179" s="56"/>
      <c r="AZ179" s="56"/>
      <c r="BA179" s="58"/>
      <c r="BB179" s="58"/>
      <c r="BC179" s="58"/>
      <c r="BD179" s="58"/>
      <c r="BE179" s="58"/>
      <c r="BF179" s="199"/>
      <c r="BG179" s="46"/>
      <c r="BH179" s="46"/>
      <c r="BI179" s="46"/>
      <c r="BJ179" s="46"/>
    </row>
    <row r="180" spans="2:62" x14ac:dyDescent="0.25">
      <c r="B180" s="138" t="s">
        <v>9936</v>
      </c>
      <c r="C180" s="90"/>
      <c r="D180" s="90"/>
      <c r="E180" s="90"/>
      <c r="F180" s="90"/>
      <c r="G180" s="172"/>
      <c r="H180" s="172"/>
      <c r="I180" s="172"/>
      <c r="J180" s="172"/>
      <c r="K180" s="50"/>
      <c r="L180" s="50"/>
      <c r="M180" s="50"/>
      <c r="N180" s="50"/>
      <c r="O180" s="50"/>
      <c r="P180" s="182"/>
      <c r="Q180" s="182"/>
      <c r="R180" s="182"/>
      <c r="S180" s="182"/>
      <c r="T180" s="73"/>
      <c r="U180" s="73"/>
      <c r="V180" s="73"/>
      <c r="W180" s="73"/>
      <c r="X180" s="73"/>
      <c r="Y180" s="245"/>
      <c r="Z180" s="63"/>
      <c r="AA180" s="63"/>
      <c r="AB180" s="63"/>
      <c r="AC180" s="63"/>
      <c r="AD180" s="63"/>
      <c r="AE180" s="63"/>
      <c r="AF180" s="63"/>
      <c r="AG180" s="235"/>
      <c r="AH180" s="68"/>
      <c r="AI180" s="68"/>
      <c r="AJ180" s="68"/>
      <c r="AK180" s="68"/>
      <c r="AL180" s="68"/>
      <c r="AM180" s="225"/>
      <c r="AN180" s="137"/>
      <c r="AO180" s="137"/>
      <c r="AP180" s="137"/>
      <c r="AQ180" s="137"/>
      <c r="AR180" s="137"/>
      <c r="AS180" s="137"/>
      <c r="AT180" s="58"/>
      <c r="AU180" s="58"/>
      <c r="AV180" s="58"/>
      <c r="AW180" s="58"/>
      <c r="AX180" s="58"/>
      <c r="AY180" s="58"/>
      <c r="AZ180" s="58"/>
      <c r="BA180" s="58"/>
      <c r="BB180" s="58"/>
      <c r="BC180" s="58"/>
      <c r="BD180" s="58"/>
      <c r="BE180" s="58"/>
      <c r="BF180" s="199"/>
      <c r="BG180" s="46"/>
      <c r="BH180" s="46"/>
      <c r="BI180" s="46"/>
      <c r="BJ180" s="46"/>
    </row>
    <row r="181" spans="2:62" x14ac:dyDescent="0.25">
      <c r="B181" s="138" t="s">
        <v>9937</v>
      </c>
      <c r="C181" s="90"/>
      <c r="D181" s="90"/>
      <c r="E181" s="90"/>
      <c r="F181" s="90"/>
      <c r="G181" s="172"/>
      <c r="H181" s="172"/>
      <c r="I181" s="172"/>
      <c r="J181" s="172"/>
      <c r="K181" s="50"/>
      <c r="L181" s="50"/>
      <c r="M181" s="50"/>
      <c r="N181" s="50"/>
      <c r="O181" s="50"/>
      <c r="P181" s="182"/>
      <c r="Q181" s="182"/>
      <c r="R181" s="182"/>
      <c r="S181" s="182"/>
      <c r="T181" s="73"/>
      <c r="U181" s="73"/>
      <c r="V181" s="73"/>
      <c r="W181" s="73"/>
      <c r="X181" s="73"/>
      <c r="Y181" s="245"/>
      <c r="Z181" s="63"/>
      <c r="AA181" s="63"/>
      <c r="AB181" s="63"/>
      <c r="AC181" s="63"/>
      <c r="AD181" s="63"/>
      <c r="AE181" s="63"/>
      <c r="AF181" s="63"/>
      <c r="AG181" s="235"/>
      <c r="AH181" s="68"/>
      <c r="AI181" s="68"/>
      <c r="AJ181" s="68"/>
      <c r="AK181" s="68"/>
      <c r="AL181" s="68"/>
      <c r="AM181" s="225"/>
      <c r="AN181" s="137"/>
      <c r="AO181" s="137"/>
      <c r="AP181" s="137"/>
      <c r="AQ181" s="137"/>
      <c r="AR181" s="137"/>
      <c r="AS181" s="137"/>
      <c r="AT181" s="58"/>
      <c r="AU181" s="58"/>
      <c r="AV181" s="58"/>
      <c r="AW181" s="58"/>
      <c r="AX181" s="58"/>
      <c r="AY181" s="58"/>
      <c r="AZ181" s="58"/>
      <c r="BA181" s="58"/>
      <c r="BB181" s="58"/>
      <c r="BC181" s="58"/>
      <c r="BD181" s="58"/>
      <c r="BE181" s="58"/>
      <c r="BF181" s="199"/>
      <c r="BG181" s="46"/>
      <c r="BH181" s="46"/>
      <c r="BI181" s="46"/>
      <c r="BJ181" s="46"/>
    </row>
    <row r="182" spans="2:62" x14ac:dyDescent="0.25">
      <c r="B182" s="138" t="s">
        <v>9938</v>
      </c>
      <c r="C182" s="90"/>
      <c r="D182" s="90"/>
      <c r="E182" s="90"/>
      <c r="F182" s="90"/>
      <c r="G182" s="172"/>
      <c r="H182" s="172"/>
      <c r="I182" s="172"/>
      <c r="J182" s="172"/>
      <c r="K182" s="50"/>
      <c r="L182" s="50"/>
      <c r="M182" s="50"/>
      <c r="N182" s="50"/>
      <c r="O182" s="50"/>
      <c r="P182" s="182"/>
      <c r="Q182" s="182"/>
      <c r="R182" s="182"/>
      <c r="S182" s="182"/>
      <c r="T182" s="73"/>
      <c r="U182" s="73"/>
      <c r="V182" s="73"/>
      <c r="W182" s="73"/>
      <c r="X182" s="73"/>
      <c r="Y182" s="245"/>
      <c r="Z182" s="63"/>
      <c r="AA182" s="63"/>
      <c r="AB182" s="63"/>
      <c r="AC182" s="63"/>
      <c r="AD182" s="63"/>
      <c r="AE182" s="63"/>
      <c r="AF182" s="63"/>
      <c r="AG182" s="235"/>
      <c r="AH182" s="68"/>
      <c r="AI182" s="68"/>
      <c r="AJ182" s="68"/>
      <c r="AK182" s="68"/>
      <c r="AL182" s="68"/>
      <c r="AM182" s="225"/>
      <c r="AN182" s="137"/>
      <c r="AO182" s="137"/>
      <c r="AP182" s="137"/>
      <c r="AQ182" s="137"/>
      <c r="AR182" s="137"/>
      <c r="AS182" s="137"/>
      <c r="AT182" s="58"/>
      <c r="AU182" s="58"/>
      <c r="AV182" s="58"/>
      <c r="AW182" s="58"/>
      <c r="AX182" s="58"/>
      <c r="AY182" s="58"/>
      <c r="AZ182" s="58"/>
      <c r="BA182" s="58"/>
      <c r="BB182" s="58"/>
      <c r="BC182" s="58"/>
      <c r="BD182" s="58"/>
      <c r="BE182" s="58"/>
      <c r="BF182" s="199"/>
      <c r="BG182" s="46"/>
      <c r="BH182" s="46"/>
      <c r="BI182" s="46"/>
      <c r="BJ182" s="46"/>
    </row>
    <row r="183" spans="2:62" x14ac:dyDescent="0.25">
      <c r="B183" s="138" t="s">
        <v>9939</v>
      </c>
      <c r="C183" s="90"/>
      <c r="D183" s="90"/>
      <c r="E183" s="90"/>
      <c r="F183" s="90"/>
      <c r="G183" s="172"/>
      <c r="H183" s="172"/>
      <c r="I183" s="172"/>
      <c r="J183" s="172"/>
      <c r="K183" s="50"/>
      <c r="L183" s="50"/>
      <c r="M183" s="50"/>
      <c r="N183" s="50"/>
      <c r="O183" s="50"/>
      <c r="P183" s="182"/>
      <c r="Q183" s="182"/>
      <c r="R183" s="182"/>
      <c r="S183" s="182"/>
      <c r="T183" s="73"/>
      <c r="U183" s="73"/>
      <c r="V183" s="73"/>
      <c r="W183" s="73"/>
      <c r="X183" s="73"/>
      <c r="Y183" s="245"/>
      <c r="Z183" s="63"/>
      <c r="AA183" s="63"/>
      <c r="AB183" s="63"/>
      <c r="AC183" s="63"/>
      <c r="AD183" s="63"/>
      <c r="AE183" s="63"/>
      <c r="AF183" s="63"/>
      <c r="AG183" s="235"/>
      <c r="AH183" s="68"/>
      <c r="AI183" s="68"/>
      <c r="AJ183" s="68"/>
      <c r="AK183" s="68"/>
      <c r="AL183" s="68"/>
      <c r="AM183" s="225"/>
      <c r="AN183" s="137"/>
      <c r="AO183" s="137"/>
      <c r="AP183" s="137"/>
      <c r="AQ183" s="137"/>
      <c r="AR183" s="137"/>
      <c r="AS183" s="137"/>
      <c r="AT183" s="58"/>
      <c r="AU183" s="58"/>
      <c r="AV183" s="58"/>
      <c r="AW183" s="58"/>
      <c r="AX183" s="58"/>
      <c r="AY183" s="58"/>
      <c r="AZ183" s="58"/>
      <c r="BA183" s="58"/>
      <c r="BB183" s="58"/>
      <c r="BC183" s="58"/>
      <c r="BD183" s="58"/>
      <c r="BE183" s="58"/>
      <c r="BF183" s="199"/>
      <c r="BG183" s="46"/>
      <c r="BH183" s="46"/>
      <c r="BI183" s="46"/>
      <c r="BJ183" s="46"/>
    </row>
    <row r="184" spans="2:62" x14ac:dyDescent="0.25">
      <c r="B184" s="138" t="s">
        <v>9940</v>
      </c>
      <c r="C184" s="90"/>
      <c r="D184" s="90"/>
      <c r="E184" s="90"/>
      <c r="F184" s="90"/>
      <c r="G184" s="172"/>
      <c r="H184" s="172"/>
      <c r="I184" s="172"/>
      <c r="J184" s="172"/>
      <c r="K184" s="50"/>
      <c r="L184" s="50"/>
      <c r="M184" s="50"/>
      <c r="N184" s="50"/>
      <c r="O184" s="50"/>
      <c r="P184" s="182"/>
      <c r="Q184" s="182"/>
      <c r="R184" s="182"/>
      <c r="S184" s="182"/>
      <c r="T184" s="73"/>
      <c r="U184" s="73"/>
      <c r="V184" s="73"/>
      <c r="W184" s="73"/>
      <c r="X184" s="73"/>
      <c r="Y184" s="245"/>
      <c r="Z184" s="63"/>
      <c r="AA184" s="63"/>
      <c r="AB184" s="63"/>
      <c r="AC184" s="63"/>
      <c r="AD184" s="63"/>
      <c r="AE184" s="63"/>
      <c r="AF184" s="63"/>
      <c r="AG184" s="235"/>
      <c r="AH184" s="68"/>
      <c r="AI184" s="68"/>
      <c r="AJ184" s="68"/>
      <c r="AK184" s="68"/>
      <c r="AL184" s="68"/>
      <c r="AM184" s="225"/>
      <c r="AN184" s="137"/>
      <c r="AO184" s="137"/>
      <c r="AP184" s="137"/>
      <c r="AQ184" s="137"/>
      <c r="AR184" s="137"/>
      <c r="AS184" s="137"/>
      <c r="AT184" s="58"/>
      <c r="AU184" s="58"/>
      <c r="AV184" s="58"/>
      <c r="AW184" s="58"/>
      <c r="AX184" s="58"/>
      <c r="AY184" s="58"/>
      <c r="AZ184" s="58"/>
      <c r="BA184" s="58"/>
      <c r="BB184" s="58"/>
      <c r="BC184" s="58"/>
      <c r="BD184" s="58"/>
      <c r="BE184" s="58"/>
      <c r="BF184" s="199"/>
      <c r="BG184" s="46"/>
      <c r="BH184" s="46"/>
      <c r="BI184" s="46"/>
      <c r="BJ184" s="46"/>
    </row>
    <row r="185" spans="2:62" x14ac:dyDescent="0.25">
      <c r="B185" s="138" t="s">
        <v>10060</v>
      </c>
      <c r="C185" s="90"/>
      <c r="D185" s="90"/>
      <c r="E185" s="90"/>
      <c r="F185" s="90"/>
      <c r="G185" s="172"/>
      <c r="H185" s="172"/>
      <c r="I185" s="172"/>
      <c r="J185" s="172"/>
      <c r="K185" s="50"/>
      <c r="L185" s="50"/>
      <c r="M185" s="50"/>
      <c r="N185" s="50"/>
      <c r="O185" s="50"/>
      <c r="P185" s="182"/>
      <c r="Q185" s="182"/>
      <c r="R185" s="182"/>
      <c r="S185" s="182"/>
      <c r="T185" s="73"/>
      <c r="U185" s="73"/>
      <c r="V185" s="73"/>
      <c r="W185" s="73"/>
      <c r="X185" s="73"/>
      <c r="Y185" s="245"/>
      <c r="Z185" s="63"/>
      <c r="AA185" s="63"/>
      <c r="AB185" s="63"/>
      <c r="AC185" s="63"/>
      <c r="AD185" s="63"/>
      <c r="AE185" s="63"/>
      <c r="AF185" s="63"/>
      <c r="AG185" s="235"/>
      <c r="AH185" s="68"/>
      <c r="AI185" s="68"/>
      <c r="AJ185" s="68"/>
      <c r="AK185" s="68"/>
      <c r="AL185" s="68"/>
      <c r="AM185" s="225"/>
      <c r="AN185" s="137"/>
      <c r="AO185" s="137"/>
      <c r="AP185" s="137"/>
      <c r="AQ185" s="137"/>
      <c r="AR185" s="137"/>
      <c r="AS185" s="137"/>
      <c r="AT185" s="58"/>
      <c r="AU185" s="58"/>
      <c r="AV185" s="58"/>
      <c r="AW185" s="58"/>
      <c r="AX185" s="58"/>
      <c r="AY185" s="58"/>
      <c r="AZ185" s="58"/>
      <c r="BA185" s="58"/>
      <c r="BB185" s="58"/>
      <c r="BC185" s="58"/>
      <c r="BD185" s="58"/>
      <c r="BE185" s="58"/>
      <c r="BF185" s="199"/>
      <c r="BG185" s="46"/>
      <c r="BH185" s="46"/>
      <c r="BI185" s="46"/>
      <c r="BJ185" s="46"/>
    </row>
    <row r="186" spans="2:62" x14ac:dyDescent="0.25">
      <c r="B186" s="138" t="s">
        <v>10061</v>
      </c>
      <c r="C186" s="90"/>
      <c r="D186" s="90"/>
      <c r="E186" s="90"/>
      <c r="F186" s="90"/>
      <c r="G186" s="172"/>
      <c r="H186" s="172"/>
      <c r="I186" s="172"/>
      <c r="J186" s="172"/>
      <c r="K186" s="50"/>
      <c r="L186" s="50"/>
      <c r="M186" s="50"/>
      <c r="N186" s="50"/>
      <c r="O186" s="50"/>
      <c r="P186" s="182"/>
      <c r="Q186" s="182"/>
      <c r="R186" s="182"/>
      <c r="S186" s="182"/>
      <c r="T186" s="73"/>
      <c r="U186" s="73"/>
      <c r="V186" s="73"/>
      <c r="W186" s="73"/>
      <c r="X186" s="73"/>
      <c r="Y186" s="245"/>
      <c r="Z186" s="63"/>
      <c r="AA186" s="63"/>
      <c r="AB186" s="63"/>
      <c r="AC186" s="63"/>
      <c r="AD186" s="63"/>
      <c r="AE186" s="63"/>
      <c r="AF186" s="63"/>
      <c r="AG186" s="235"/>
      <c r="AH186" s="68"/>
      <c r="AI186" s="68"/>
      <c r="AJ186" s="68"/>
      <c r="AK186" s="68"/>
      <c r="AL186" s="68"/>
      <c r="AM186" s="225"/>
      <c r="AN186" s="137"/>
      <c r="AO186" s="137"/>
      <c r="AP186" s="137"/>
      <c r="AQ186" s="137"/>
      <c r="AR186" s="137"/>
      <c r="AS186" s="137"/>
      <c r="AT186" s="58"/>
      <c r="AU186" s="58"/>
      <c r="AV186" s="58"/>
      <c r="AW186" s="58"/>
      <c r="AX186" s="58"/>
      <c r="AY186" s="58"/>
      <c r="AZ186" s="58"/>
      <c r="BA186" s="58"/>
      <c r="BB186" s="58"/>
      <c r="BC186" s="58"/>
      <c r="BD186" s="58"/>
      <c r="BE186" s="58"/>
      <c r="BF186" s="199"/>
      <c r="BG186" s="46"/>
      <c r="BH186" s="46"/>
      <c r="BI186" s="46"/>
      <c r="BJ186" s="46"/>
    </row>
    <row r="187" spans="2:62" x14ac:dyDescent="0.25">
      <c r="B187" s="138" t="s">
        <v>10062</v>
      </c>
      <c r="C187" s="90"/>
      <c r="D187" s="90"/>
      <c r="E187" s="90"/>
      <c r="F187" s="90"/>
      <c r="G187" s="172"/>
      <c r="H187" s="172"/>
      <c r="I187" s="172"/>
      <c r="J187" s="172"/>
      <c r="K187" s="50"/>
      <c r="L187" s="50"/>
      <c r="M187" s="50"/>
      <c r="N187" s="50"/>
      <c r="O187" s="50"/>
      <c r="P187" s="182"/>
      <c r="Q187" s="182"/>
      <c r="R187" s="182"/>
      <c r="S187" s="182"/>
      <c r="T187" s="73"/>
      <c r="U187" s="73"/>
      <c r="V187" s="73"/>
      <c r="W187" s="73"/>
      <c r="X187" s="73"/>
      <c r="Y187" s="245"/>
      <c r="Z187" s="63"/>
      <c r="AA187" s="63"/>
      <c r="AB187" s="63"/>
      <c r="AC187" s="63"/>
      <c r="AD187" s="63"/>
      <c r="AE187" s="63"/>
      <c r="AF187" s="63"/>
      <c r="AG187" s="235"/>
      <c r="AH187" s="68"/>
      <c r="AI187" s="68"/>
      <c r="AJ187" s="68"/>
      <c r="AK187" s="68"/>
      <c r="AL187" s="68"/>
      <c r="AM187" s="225"/>
      <c r="AN187" s="137"/>
      <c r="AO187" s="137"/>
      <c r="AP187" s="137"/>
      <c r="AQ187" s="137"/>
      <c r="AR187" s="137"/>
      <c r="AS187" s="137"/>
      <c r="AT187" s="58"/>
      <c r="AU187" s="58"/>
      <c r="AV187" s="58"/>
      <c r="AW187" s="58"/>
      <c r="AX187" s="58"/>
      <c r="AY187" s="58"/>
      <c r="AZ187" s="58"/>
      <c r="BA187" s="58"/>
      <c r="BB187" s="58"/>
      <c r="BC187" s="58"/>
      <c r="BD187" s="58"/>
      <c r="BE187" s="58"/>
      <c r="BF187" s="199"/>
      <c r="BG187" s="46"/>
      <c r="BH187" s="46"/>
      <c r="BI187" s="46"/>
      <c r="BJ187" s="46"/>
    </row>
    <row r="188" spans="2:62" x14ac:dyDescent="0.25">
      <c r="B188" s="138" t="s">
        <v>10063</v>
      </c>
      <c r="C188" s="90"/>
      <c r="D188" s="90"/>
      <c r="E188" s="90"/>
      <c r="F188" s="90"/>
      <c r="G188" s="172"/>
      <c r="H188" s="172"/>
      <c r="I188" s="172"/>
      <c r="J188" s="172"/>
      <c r="K188" s="50"/>
      <c r="L188" s="50"/>
      <c r="M188" s="50"/>
      <c r="N188" s="50"/>
      <c r="O188" s="50"/>
      <c r="P188" s="182"/>
      <c r="Q188" s="182"/>
      <c r="R188" s="182"/>
      <c r="S188" s="182"/>
      <c r="T188" s="73"/>
      <c r="U188" s="73"/>
      <c r="V188" s="73"/>
      <c r="W188" s="73"/>
      <c r="X188" s="73"/>
      <c r="Y188" s="245"/>
      <c r="Z188" s="63"/>
      <c r="AA188" s="63"/>
      <c r="AB188" s="63"/>
      <c r="AC188" s="63"/>
      <c r="AD188" s="63"/>
      <c r="AE188" s="63"/>
      <c r="AF188" s="63"/>
      <c r="AG188" s="235"/>
      <c r="AH188" s="68"/>
      <c r="AI188" s="68"/>
      <c r="AJ188" s="68"/>
      <c r="AK188" s="68"/>
      <c r="AL188" s="68"/>
      <c r="AM188" s="225"/>
      <c r="AN188" s="137"/>
      <c r="AO188" s="137"/>
      <c r="AP188" s="137"/>
      <c r="AQ188" s="137"/>
      <c r="AR188" s="137"/>
      <c r="AS188" s="137"/>
      <c r="AT188" s="58"/>
      <c r="AU188" s="58"/>
      <c r="AV188" s="58"/>
      <c r="AW188" s="58"/>
      <c r="AX188" s="58"/>
      <c r="AY188" s="58"/>
      <c r="AZ188" s="58"/>
      <c r="BA188" s="58"/>
      <c r="BB188" s="58"/>
      <c r="BC188" s="58"/>
      <c r="BD188" s="58"/>
      <c r="BE188" s="58"/>
      <c r="BF188" s="199"/>
      <c r="BG188" s="46"/>
      <c r="BH188" s="46"/>
      <c r="BI188" s="46"/>
      <c r="BJ188" s="46"/>
    </row>
    <row r="189" spans="2:62" x14ac:dyDescent="0.25">
      <c r="B189" s="138" t="s">
        <v>10064</v>
      </c>
      <c r="C189" s="90"/>
      <c r="D189" s="90"/>
      <c r="E189" s="90"/>
      <c r="F189" s="90"/>
      <c r="G189" s="172"/>
      <c r="H189" s="172"/>
      <c r="I189" s="172"/>
      <c r="J189" s="172"/>
      <c r="K189" s="50"/>
      <c r="L189" s="50"/>
      <c r="M189" s="50"/>
      <c r="N189" s="50"/>
      <c r="O189" s="50"/>
      <c r="P189" s="182"/>
      <c r="Q189" s="182"/>
      <c r="R189" s="182"/>
      <c r="S189" s="182"/>
      <c r="T189" s="73"/>
      <c r="U189" s="73"/>
      <c r="V189" s="73"/>
      <c r="W189" s="73"/>
      <c r="X189" s="73"/>
      <c r="Y189" s="245"/>
      <c r="Z189" s="63"/>
      <c r="AA189" s="63"/>
      <c r="AB189" s="63"/>
      <c r="AC189" s="63"/>
      <c r="AD189" s="63"/>
      <c r="AE189" s="63"/>
      <c r="AF189" s="63"/>
      <c r="AG189" s="235"/>
      <c r="AH189" s="68"/>
      <c r="AI189" s="68"/>
      <c r="AJ189" s="68"/>
      <c r="AK189" s="68"/>
      <c r="AL189" s="68"/>
      <c r="AM189" s="225"/>
      <c r="AN189" s="137"/>
      <c r="AO189" s="137"/>
      <c r="AP189" s="137"/>
      <c r="AQ189" s="137"/>
      <c r="AR189" s="137"/>
      <c r="AS189" s="137"/>
      <c r="AT189" s="58"/>
      <c r="AU189" s="58"/>
      <c r="AV189" s="58"/>
      <c r="AW189" s="58"/>
      <c r="AX189" s="58"/>
      <c r="AY189" s="58"/>
      <c r="AZ189" s="58"/>
      <c r="BA189" s="58"/>
      <c r="BB189" s="58"/>
      <c r="BC189" s="58"/>
      <c r="BD189" s="58"/>
      <c r="BE189" s="58"/>
      <c r="BF189" s="199"/>
      <c r="BG189" s="46"/>
      <c r="BH189" s="46"/>
      <c r="BI189" s="46"/>
      <c r="BJ189" s="46"/>
    </row>
    <row r="190" spans="2:62" x14ac:dyDescent="0.25">
      <c r="B190" s="138" t="s">
        <v>10065</v>
      </c>
      <c r="C190" s="90"/>
      <c r="D190" s="90"/>
      <c r="E190" s="90"/>
      <c r="F190" s="90"/>
      <c r="G190" s="172"/>
      <c r="H190" s="172"/>
      <c r="I190" s="172"/>
      <c r="J190" s="172"/>
      <c r="K190" s="50"/>
      <c r="L190" s="50"/>
      <c r="M190" s="50"/>
      <c r="N190" s="50"/>
      <c r="O190" s="50"/>
      <c r="P190" s="182"/>
      <c r="Q190" s="182"/>
      <c r="R190" s="182"/>
      <c r="S190" s="182"/>
      <c r="T190" s="73"/>
      <c r="U190" s="73"/>
      <c r="V190" s="73"/>
      <c r="W190" s="73"/>
      <c r="X190" s="73"/>
      <c r="Y190" s="245"/>
      <c r="Z190" s="63"/>
      <c r="AA190" s="63"/>
      <c r="AB190" s="63"/>
      <c r="AC190" s="63"/>
      <c r="AD190" s="63"/>
      <c r="AE190" s="63"/>
      <c r="AF190" s="63"/>
      <c r="AG190" s="235"/>
      <c r="AH190" s="68"/>
      <c r="AI190" s="68"/>
      <c r="AJ190" s="68"/>
      <c r="AK190" s="68"/>
      <c r="AL190" s="68"/>
      <c r="AM190" s="225"/>
      <c r="AN190" s="137"/>
      <c r="AO190" s="137"/>
      <c r="AP190" s="137"/>
      <c r="AQ190" s="137"/>
      <c r="AR190" s="137"/>
      <c r="AS190" s="137"/>
      <c r="AT190" s="58"/>
      <c r="AU190" s="58"/>
      <c r="AV190" s="58"/>
      <c r="AW190" s="58"/>
      <c r="AX190" s="58"/>
      <c r="AY190" s="58"/>
      <c r="AZ190" s="58"/>
      <c r="BA190" s="58"/>
      <c r="BB190" s="58"/>
      <c r="BC190" s="58"/>
      <c r="BD190" s="58"/>
      <c r="BE190" s="58"/>
      <c r="BF190" s="199"/>
      <c r="BG190" s="46"/>
      <c r="BH190" s="46"/>
      <c r="BI190" s="46"/>
      <c r="BJ190" s="46"/>
    </row>
    <row r="191" spans="2:62" x14ac:dyDescent="0.25">
      <c r="B191" s="138" t="s">
        <v>10066</v>
      </c>
      <c r="C191" s="90"/>
      <c r="D191" s="90"/>
      <c r="E191" s="90"/>
      <c r="F191" s="90"/>
      <c r="G191" s="172"/>
      <c r="H191" s="172"/>
      <c r="I191" s="172"/>
      <c r="J191" s="172"/>
      <c r="K191" s="50"/>
      <c r="L191" s="50"/>
      <c r="M191" s="50"/>
      <c r="N191" s="50"/>
      <c r="O191" s="50"/>
      <c r="P191" s="182"/>
      <c r="Q191" s="182"/>
      <c r="R191" s="182"/>
      <c r="S191" s="182"/>
      <c r="T191" s="73"/>
      <c r="U191" s="73"/>
      <c r="V191" s="73"/>
      <c r="W191" s="73"/>
      <c r="X191" s="73"/>
      <c r="Y191" s="245"/>
      <c r="Z191" s="63"/>
      <c r="AA191" s="63"/>
      <c r="AB191" s="63"/>
      <c r="AC191" s="63"/>
      <c r="AD191" s="63"/>
      <c r="AE191" s="63"/>
      <c r="AF191" s="63"/>
      <c r="AG191" s="235"/>
      <c r="AH191" s="68"/>
      <c r="AI191" s="68"/>
      <c r="AJ191" s="68"/>
      <c r="AK191" s="68"/>
      <c r="AL191" s="68"/>
      <c r="AM191" s="225"/>
      <c r="AN191" s="137"/>
      <c r="AO191" s="137"/>
      <c r="AP191" s="137"/>
      <c r="AQ191" s="137"/>
      <c r="AR191" s="137"/>
      <c r="AS191" s="137"/>
      <c r="AT191" s="58"/>
      <c r="AU191" s="58"/>
      <c r="AV191" s="58"/>
      <c r="AW191" s="58"/>
      <c r="AX191" s="58"/>
      <c r="AY191" s="58"/>
      <c r="AZ191" s="58"/>
      <c r="BA191" s="58"/>
      <c r="BB191" s="58"/>
      <c r="BC191" s="58"/>
      <c r="BD191" s="58"/>
      <c r="BE191" s="58"/>
      <c r="BF191" s="199"/>
      <c r="BG191" s="46"/>
      <c r="BH191" s="46"/>
      <c r="BI191" s="46"/>
      <c r="BJ191" s="46"/>
    </row>
    <row r="192" spans="2:62" x14ac:dyDescent="0.25">
      <c r="B192" s="138" t="s">
        <v>10067</v>
      </c>
      <c r="C192" s="90"/>
      <c r="D192" s="90"/>
      <c r="E192" s="90"/>
      <c r="F192" s="90"/>
      <c r="G192" s="172"/>
      <c r="H192" s="172"/>
      <c r="I192" s="172"/>
      <c r="J192" s="172"/>
      <c r="K192" s="50"/>
      <c r="L192" s="50"/>
      <c r="M192" s="50"/>
      <c r="N192" s="50"/>
      <c r="O192" s="50"/>
      <c r="P192" s="182"/>
      <c r="Q192" s="182"/>
      <c r="R192" s="182"/>
      <c r="S192" s="182"/>
      <c r="T192" s="73"/>
      <c r="U192" s="73"/>
      <c r="V192" s="73"/>
      <c r="W192" s="73"/>
      <c r="X192" s="73"/>
      <c r="Y192" s="245"/>
      <c r="Z192" s="63"/>
      <c r="AA192" s="63"/>
      <c r="AB192" s="63"/>
      <c r="AC192" s="63"/>
      <c r="AD192" s="63"/>
      <c r="AE192" s="63"/>
      <c r="AF192" s="63"/>
      <c r="AG192" s="235"/>
      <c r="AH192" s="68"/>
      <c r="AI192" s="68"/>
      <c r="AJ192" s="68"/>
      <c r="AK192" s="68"/>
      <c r="AL192" s="68"/>
      <c r="AM192" s="225"/>
      <c r="AN192" s="137"/>
      <c r="AO192" s="137"/>
      <c r="AP192" s="137"/>
      <c r="AQ192" s="137"/>
      <c r="AR192" s="137"/>
      <c r="AS192" s="137"/>
      <c r="AT192" s="58"/>
      <c r="AU192" s="58"/>
      <c r="AV192" s="58"/>
      <c r="AW192" s="58"/>
      <c r="AX192" s="58"/>
      <c r="AY192" s="58"/>
      <c r="AZ192" s="58"/>
      <c r="BA192" s="58"/>
      <c r="BB192" s="58"/>
      <c r="BC192" s="58"/>
      <c r="BD192" s="58"/>
      <c r="BE192" s="58"/>
      <c r="BF192" s="199"/>
      <c r="BG192" s="46"/>
      <c r="BH192" s="46"/>
      <c r="BI192" s="46"/>
      <c r="BJ192" s="46"/>
    </row>
    <row r="193" spans="2:62" x14ac:dyDescent="0.25">
      <c r="B193" s="138" t="s">
        <v>10068</v>
      </c>
      <c r="C193" s="90"/>
      <c r="D193" s="90"/>
      <c r="E193" s="90"/>
      <c r="F193" s="90"/>
      <c r="G193" s="172"/>
      <c r="H193" s="172"/>
      <c r="I193" s="172"/>
      <c r="J193" s="172"/>
      <c r="K193" s="50"/>
      <c r="L193" s="50"/>
      <c r="M193" s="50"/>
      <c r="N193" s="50"/>
      <c r="O193" s="50"/>
      <c r="P193" s="182"/>
      <c r="Q193" s="182"/>
      <c r="R193" s="182"/>
      <c r="S193" s="182"/>
      <c r="T193" s="73"/>
      <c r="U193" s="73"/>
      <c r="V193" s="73"/>
      <c r="W193" s="73"/>
      <c r="X193" s="73"/>
      <c r="Y193" s="245"/>
      <c r="Z193" s="63"/>
      <c r="AA193" s="63"/>
      <c r="AB193" s="63"/>
      <c r="AC193" s="63"/>
      <c r="AD193" s="63"/>
      <c r="AE193" s="63"/>
      <c r="AF193" s="63"/>
      <c r="AG193" s="235"/>
      <c r="AH193" s="68"/>
      <c r="AI193" s="68"/>
      <c r="AJ193" s="68"/>
      <c r="AK193" s="68"/>
      <c r="AL193" s="68"/>
      <c r="AM193" s="225"/>
      <c r="AN193" s="137"/>
      <c r="AO193" s="137"/>
      <c r="AP193" s="137"/>
      <c r="AQ193" s="137"/>
      <c r="AR193" s="137"/>
      <c r="AS193" s="137"/>
      <c r="AT193" s="58"/>
      <c r="AU193" s="58"/>
      <c r="AV193" s="58"/>
      <c r="AW193" s="58"/>
      <c r="AX193" s="58"/>
      <c r="AY193" s="58"/>
      <c r="AZ193" s="58"/>
      <c r="BA193" s="58"/>
      <c r="BB193" s="58"/>
      <c r="BC193" s="58"/>
      <c r="BD193" s="58"/>
      <c r="BE193" s="58"/>
      <c r="BF193" s="199"/>
      <c r="BG193" s="46"/>
      <c r="BH193" s="46"/>
      <c r="BI193" s="46"/>
      <c r="BJ193" s="46"/>
    </row>
    <row r="194" spans="2:62" x14ac:dyDescent="0.25">
      <c r="B194" s="138" t="s">
        <v>10069</v>
      </c>
      <c r="C194" s="90"/>
      <c r="D194" s="90"/>
      <c r="E194" s="90"/>
      <c r="F194" s="90"/>
      <c r="G194" s="172"/>
      <c r="H194" s="172"/>
      <c r="I194" s="172"/>
      <c r="J194" s="172"/>
      <c r="K194" s="50"/>
      <c r="L194" s="50"/>
      <c r="M194" s="50"/>
      <c r="N194" s="50"/>
      <c r="O194" s="50"/>
      <c r="P194" s="182"/>
      <c r="Q194" s="182"/>
      <c r="R194" s="182"/>
      <c r="S194" s="182"/>
      <c r="T194" s="73"/>
      <c r="U194" s="73"/>
      <c r="V194" s="73"/>
      <c r="W194" s="73"/>
      <c r="X194" s="73"/>
      <c r="Y194" s="245"/>
      <c r="Z194" s="63"/>
      <c r="AA194" s="63"/>
      <c r="AB194" s="63"/>
      <c r="AC194" s="63"/>
      <c r="AD194" s="63"/>
      <c r="AE194" s="63"/>
      <c r="AF194" s="63"/>
      <c r="AG194" s="235"/>
      <c r="AH194" s="68"/>
      <c r="AI194" s="68"/>
      <c r="AJ194" s="68"/>
      <c r="AK194" s="68"/>
      <c r="AL194" s="68"/>
      <c r="AM194" s="225"/>
      <c r="AN194" s="137"/>
      <c r="AO194" s="137"/>
      <c r="AP194" s="137"/>
      <c r="AQ194" s="137"/>
      <c r="AR194" s="137"/>
      <c r="AS194" s="137"/>
      <c r="AT194" s="58"/>
      <c r="AU194" s="58"/>
      <c r="AV194" s="58"/>
      <c r="AW194" s="58"/>
      <c r="AX194" s="58"/>
      <c r="AY194" s="58"/>
      <c r="AZ194" s="58"/>
      <c r="BA194" s="58"/>
      <c r="BB194" s="58"/>
      <c r="BC194" s="58"/>
      <c r="BD194" s="58"/>
      <c r="BE194" s="58"/>
      <c r="BF194" s="199"/>
      <c r="BG194" s="46"/>
      <c r="BH194" s="46"/>
      <c r="BI194" s="46"/>
      <c r="BJ194" s="46"/>
    </row>
    <row r="195" spans="2:62" x14ac:dyDescent="0.25">
      <c r="B195" s="138" t="s">
        <v>10070</v>
      </c>
      <c r="C195" s="90"/>
      <c r="D195" s="90"/>
      <c r="E195" s="90"/>
      <c r="F195" s="90"/>
      <c r="G195" s="172"/>
      <c r="H195" s="172"/>
      <c r="I195" s="172"/>
      <c r="J195" s="172"/>
      <c r="K195" s="50"/>
      <c r="L195" s="50"/>
      <c r="M195" s="50"/>
      <c r="N195" s="50"/>
      <c r="O195" s="50"/>
      <c r="P195" s="182"/>
      <c r="Q195" s="182"/>
      <c r="R195" s="182"/>
      <c r="S195" s="182"/>
      <c r="T195" s="73"/>
      <c r="U195" s="73"/>
      <c r="V195" s="73"/>
      <c r="W195" s="73"/>
      <c r="X195" s="73"/>
      <c r="Y195" s="245"/>
      <c r="Z195" s="63"/>
      <c r="AA195" s="63"/>
      <c r="AB195" s="63"/>
      <c r="AC195" s="63"/>
      <c r="AD195" s="63"/>
      <c r="AE195" s="63"/>
      <c r="AF195" s="63"/>
      <c r="AG195" s="235"/>
      <c r="AH195" s="68"/>
      <c r="AI195" s="68"/>
      <c r="AJ195" s="68"/>
      <c r="AK195" s="68"/>
      <c r="AL195" s="68"/>
      <c r="AM195" s="225"/>
      <c r="AN195" s="137"/>
      <c r="AO195" s="137"/>
      <c r="AP195" s="137"/>
      <c r="AQ195" s="137"/>
      <c r="AR195" s="137"/>
      <c r="AS195" s="137"/>
      <c r="AT195" s="58"/>
      <c r="AU195" s="58"/>
      <c r="AV195" s="58"/>
      <c r="AW195" s="58"/>
      <c r="AX195" s="58"/>
      <c r="AY195" s="58"/>
      <c r="AZ195" s="58"/>
      <c r="BA195" s="58"/>
      <c r="BB195" s="58"/>
      <c r="BC195" s="58"/>
      <c r="BD195" s="58"/>
      <c r="BE195" s="58"/>
      <c r="BF195" s="199"/>
      <c r="BG195" s="46"/>
      <c r="BH195" s="46"/>
      <c r="BI195" s="46"/>
      <c r="BJ195" s="46"/>
    </row>
    <row r="196" spans="2:62" x14ac:dyDescent="0.25">
      <c r="B196" s="138" t="s">
        <v>10071</v>
      </c>
      <c r="C196" s="90"/>
      <c r="D196" s="90"/>
      <c r="E196" s="90"/>
      <c r="F196" s="90"/>
      <c r="G196" s="172"/>
      <c r="H196" s="172"/>
      <c r="I196" s="172"/>
      <c r="J196" s="172"/>
      <c r="K196" s="50"/>
      <c r="L196" s="50"/>
      <c r="M196" s="50"/>
      <c r="N196" s="50"/>
      <c r="O196" s="50"/>
      <c r="P196" s="182"/>
      <c r="Q196" s="182"/>
      <c r="R196" s="182"/>
      <c r="S196" s="182"/>
      <c r="T196" s="73"/>
      <c r="U196" s="73"/>
      <c r="V196" s="73"/>
      <c r="W196" s="73"/>
      <c r="X196" s="73"/>
      <c r="Y196" s="245"/>
      <c r="Z196" s="63"/>
      <c r="AA196" s="63"/>
      <c r="AB196" s="63"/>
      <c r="AC196" s="63"/>
      <c r="AD196" s="63"/>
      <c r="AE196" s="63"/>
      <c r="AF196" s="63"/>
      <c r="AG196" s="235"/>
      <c r="AH196" s="68"/>
      <c r="AI196" s="68"/>
      <c r="AJ196" s="68"/>
      <c r="AK196" s="68"/>
      <c r="AL196" s="68"/>
      <c r="AM196" s="225"/>
      <c r="AN196" s="137"/>
      <c r="AO196" s="137"/>
      <c r="AP196" s="137"/>
      <c r="AQ196" s="137"/>
      <c r="AR196" s="137"/>
      <c r="AS196" s="137"/>
      <c r="AT196" s="58"/>
      <c r="AU196" s="58"/>
      <c r="AV196" s="58"/>
      <c r="AW196" s="58"/>
      <c r="AX196" s="58"/>
      <c r="AY196" s="58"/>
      <c r="AZ196" s="58"/>
      <c r="BA196" s="58"/>
      <c r="BB196" s="58"/>
      <c r="BC196" s="58"/>
      <c r="BD196" s="58"/>
      <c r="BE196" s="58"/>
      <c r="BF196" s="199"/>
      <c r="BG196" s="46"/>
      <c r="BH196" s="46"/>
      <c r="BI196" s="46"/>
      <c r="BJ196" s="46"/>
    </row>
    <row r="197" spans="2:62" x14ac:dyDescent="0.25">
      <c r="B197" s="138" t="s">
        <v>10072</v>
      </c>
      <c r="C197" s="90"/>
      <c r="D197" s="90"/>
      <c r="E197" s="90"/>
      <c r="F197" s="90"/>
      <c r="G197" s="172"/>
      <c r="H197" s="172"/>
      <c r="I197" s="172"/>
      <c r="J197" s="172"/>
      <c r="K197" s="50"/>
      <c r="L197" s="50"/>
      <c r="M197" s="50"/>
      <c r="N197" s="50"/>
      <c r="O197" s="50"/>
      <c r="P197" s="182"/>
      <c r="Q197" s="182"/>
      <c r="R197" s="182"/>
      <c r="S197" s="182"/>
      <c r="T197" s="73"/>
      <c r="U197" s="73"/>
      <c r="V197" s="73"/>
      <c r="W197" s="73"/>
      <c r="X197" s="73"/>
      <c r="Y197" s="245"/>
      <c r="Z197" s="63"/>
      <c r="AA197" s="63"/>
      <c r="AB197" s="63"/>
      <c r="AC197" s="63"/>
      <c r="AD197" s="63"/>
      <c r="AE197" s="63"/>
      <c r="AF197" s="63"/>
      <c r="AG197" s="235"/>
      <c r="AH197" s="68"/>
      <c r="AI197" s="68"/>
      <c r="AJ197" s="68"/>
      <c r="AK197" s="68"/>
      <c r="AL197" s="68"/>
      <c r="AM197" s="225"/>
      <c r="AN197" s="137"/>
      <c r="AO197" s="137"/>
      <c r="AP197" s="137"/>
      <c r="AQ197" s="137"/>
      <c r="AR197" s="137"/>
      <c r="AS197" s="137"/>
      <c r="AT197" s="58"/>
      <c r="AU197" s="58"/>
      <c r="AV197" s="58"/>
      <c r="AW197" s="58"/>
      <c r="AX197" s="58"/>
      <c r="AY197" s="58"/>
      <c r="AZ197" s="58"/>
      <c r="BA197" s="58"/>
      <c r="BB197" s="58"/>
      <c r="BC197" s="58"/>
      <c r="BD197" s="58"/>
      <c r="BE197" s="58"/>
      <c r="BF197" s="199"/>
      <c r="BG197" s="46"/>
      <c r="BH197" s="46"/>
      <c r="BI197" s="46"/>
      <c r="BJ197" s="46"/>
    </row>
    <row r="198" spans="2:62" x14ac:dyDescent="0.25">
      <c r="B198" s="109"/>
      <c r="C198" s="52"/>
      <c r="D198" s="52"/>
      <c r="E198" s="52"/>
      <c r="F198" s="52"/>
      <c r="G198" s="52"/>
      <c r="H198" s="52"/>
      <c r="I198" s="52"/>
      <c r="J198" s="52"/>
      <c r="K198" s="52"/>
      <c r="L198" s="52"/>
      <c r="M198" s="52"/>
      <c r="N198" s="52"/>
      <c r="O198" s="52"/>
      <c r="P198" s="52"/>
      <c r="Q198" s="52"/>
      <c r="R198" s="52"/>
      <c r="S198" s="52"/>
      <c r="T198" s="52"/>
      <c r="U198" s="52"/>
      <c r="V198" s="52"/>
      <c r="W198" s="52"/>
      <c r="X198" s="52"/>
      <c r="Y198" s="200"/>
      <c r="Z198" s="52"/>
      <c r="AA198" s="52"/>
      <c r="AB198" s="52"/>
      <c r="AC198" s="52"/>
      <c r="AD198" s="52"/>
      <c r="AE198" s="52"/>
      <c r="AF198" s="52"/>
      <c r="AG198" s="200"/>
      <c r="AH198" s="52"/>
      <c r="AI198" s="52"/>
      <c r="AJ198" s="52"/>
      <c r="AK198" s="52"/>
      <c r="AL198" s="52"/>
      <c r="AM198" s="200"/>
      <c r="AN198" s="52"/>
      <c r="AO198" s="52"/>
      <c r="AP198" s="52"/>
      <c r="AQ198" s="52"/>
      <c r="AR198" s="52"/>
      <c r="AS198" s="52"/>
      <c r="AT198" s="52"/>
      <c r="AU198" s="52"/>
      <c r="AV198" s="52"/>
      <c r="AW198" s="52"/>
      <c r="AX198" s="52"/>
      <c r="AY198" s="52"/>
      <c r="AZ198" s="52"/>
      <c r="BA198" s="52"/>
      <c r="BB198" s="52"/>
      <c r="BC198" s="52"/>
      <c r="BD198" s="52"/>
      <c r="BE198" s="52"/>
      <c r="BF198" s="200"/>
      <c r="BG198" s="46"/>
      <c r="BH198" s="46"/>
      <c r="BI198" s="46"/>
      <c r="BJ198" s="46"/>
    </row>
    <row r="199" spans="2:62" x14ac:dyDescent="0.25">
      <c r="B199" s="109"/>
      <c r="C199" s="52"/>
      <c r="D199" s="52"/>
      <c r="E199" s="52"/>
      <c r="F199" s="52"/>
      <c r="G199" s="52"/>
      <c r="H199" s="52"/>
      <c r="I199" s="52"/>
      <c r="J199" s="52"/>
      <c r="K199" s="52"/>
      <c r="L199" s="52"/>
      <c r="M199" s="52"/>
      <c r="N199" s="52"/>
      <c r="O199" s="52"/>
      <c r="P199" s="52"/>
      <c r="Q199" s="52"/>
      <c r="R199" s="52"/>
      <c r="S199" s="52"/>
      <c r="T199" s="52"/>
      <c r="U199" s="52"/>
      <c r="V199" s="52"/>
      <c r="W199" s="52"/>
      <c r="X199" s="52"/>
      <c r="Y199" s="200"/>
      <c r="Z199" s="52"/>
      <c r="AA199" s="52"/>
      <c r="AB199" s="52"/>
      <c r="AC199" s="52"/>
      <c r="AD199" s="52"/>
      <c r="AE199" s="52"/>
      <c r="AF199" s="52"/>
      <c r="AG199" s="200"/>
      <c r="AH199" s="52"/>
      <c r="AI199" s="52"/>
      <c r="AJ199" s="52"/>
      <c r="AK199" s="52"/>
      <c r="AL199" s="52"/>
      <c r="AM199" s="200"/>
      <c r="AN199" s="52"/>
      <c r="AO199" s="52"/>
      <c r="AP199" s="52"/>
      <c r="AQ199" s="52"/>
      <c r="AR199" s="52"/>
      <c r="AS199" s="52"/>
      <c r="AT199" s="52"/>
      <c r="AU199" s="52"/>
      <c r="AV199" s="52"/>
      <c r="AW199" s="52"/>
      <c r="AX199" s="52"/>
      <c r="AY199" s="52"/>
      <c r="AZ199" s="52"/>
      <c r="BA199" s="52"/>
      <c r="BB199" s="52"/>
      <c r="BC199" s="52"/>
      <c r="BD199" s="52"/>
      <c r="BE199" s="52"/>
      <c r="BF199" s="200"/>
      <c r="BG199" s="46"/>
      <c r="BH199" s="46"/>
      <c r="BI199" s="46"/>
      <c r="BJ199" s="46"/>
    </row>
    <row r="200" spans="2:62" x14ac:dyDescent="0.25">
      <c r="B200" s="109"/>
      <c r="C200" s="52"/>
      <c r="D200" s="52"/>
      <c r="E200" s="52"/>
      <c r="F200" s="52"/>
      <c r="G200" s="52"/>
      <c r="H200" s="52"/>
      <c r="I200" s="52"/>
      <c r="J200" s="52"/>
      <c r="K200" s="52"/>
      <c r="L200" s="52"/>
      <c r="M200" s="52"/>
      <c r="N200" s="52"/>
      <c r="O200" s="52"/>
      <c r="P200" s="52"/>
      <c r="Q200" s="52"/>
      <c r="R200" s="52"/>
      <c r="S200" s="52"/>
      <c r="T200" s="52"/>
      <c r="U200" s="52"/>
      <c r="V200" s="52"/>
      <c r="W200" s="52"/>
      <c r="X200" s="52"/>
      <c r="Y200" s="200"/>
      <c r="Z200" s="52"/>
      <c r="AA200" s="52"/>
      <c r="AB200" s="52"/>
      <c r="AC200" s="52"/>
      <c r="AD200" s="52"/>
      <c r="AE200" s="52"/>
      <c r="AF200" s="52"/>
      <c r="AG200" s="200"/>
      <c r="AH200" s="52"/>
      <c r="AI200" s="52"/>
      <c r="AJ200" s="52"/>
      <c r="AK200" s="52"/>
      <c r="AL200" s="52"/>
      <c r="AM200" s="200"/>
      <c r="AN200" s="52"/>
      <c r="AO200" s="52"/>
      <c r="AP200" s="52"/>
      <c r="AQ200" s="52"/>
      <c r="AR200" s="52"/>
      <c r="AS200" s="52"/>
      <c r="AT200" s="52"/>
      <c r="AU200" s="52"/>
      <c r="AV200" s="52"/>
      <c r="AW200" s="52"/>
      <c r="AX200" s="52"/>
      <c r="AY200" s="52"/>
      <c r="AZ200" s="52"/>
      <c r="BA200" s="52"/>
      <c r="BB200" s="52"/>
      <c r="BC200" s="52"/>
      <c r="BD200" s="52"/>
      <c r="BE200" s="52"/>
      <c r="BF200" s="200"/>
      <c r="BG200" s="46"/>
      <c r="BH200" s="46"/>
      <c r="BI200" s="46"/>
      <c r="BJ200" s="46"/>
    </row>
    <row r="201" spans="2:62" x14ac:dyDescent="0.25">
      <c r="B201" s="109"/>
      <c r="C201" s="52"/>
      <c r="D201" s="52"/>
      <c r="E201" s="52"/>
      <c r="F201" s="52"/>
      <c r="G201" s="52"/>
      <c r="H201" s="52"/>
      <c r="I201" s="52"/>
      <c r="J201" s="52"/>
      <c r="K201" s="52"/>
      <c r="L201" s="52"/>
      <c r="M201" s="52"/>
      <c r="N201" s="52"/>
      <c r="O201" s="52"/>
      <c r="P201" s="52"/>
      <c r="Q201" s="52"/>
      <c r="R201" s="52"/>
      <c r="S201" s="52"/>
      <c r="T201" s="52"/>
      <c r="U201" s="52"/>
      <c r="V201" s="52"/>
      <c r="W201" s="52"/>
      <c r="X201" s="52"/>
      <c r="Y201" s="200"/>
      <c r="Z201" s="52"/>
      <c r="AA201" s="52"/>
      <c r="AB201" s="52"/>
      <c r="AC201" s="52"/>
      <c r="AD201" s="52"/>
      <c r="AE201" s="52"/>
      <c r="AF201" s="52"/>
      <c r="AG201" s="200"/>
      <c r="AH201" s="52"/>
      <c r="AI201" s="52"/>
      <c r="AJ201" s="52"/>
      <c r="AK201" s="52"/>
      <c r="AL201" s="52"/>
      <c r="AM201" s="200"/>
      <c r="AN201" s="52"/>
      <c r="AO201" s="52"/>
      <c r="AP201" s="52"/>
      <c r="AQ201" s="52"/>
      <c r="AR201" s="52"/>
      <c r="AS201" s="52"/>
      <c r="AT201" s="52"/>
      <c r="AU201" s="52"/>
      <c r="AV201" s="52"/>
      <c r="AW201" s="52"/>
      <c r="AX201" s="52"/>
      <c r="AY201" s="52"/>
      <c r="AZ201" s="52"/>
      <c r="BA201" s="52"/>
      <c r="BB201" s="52"/>
      <c r="BC201" s="52"/>
      <c r="BD201" s="52"/>
      <c r="BE201" s="52"/>
      <c r="BF201" s="200"/>
      <c r="BG201" s="46"/>
      <c r="BH201" s="46"/>
      <c r="BI201" s="46"/>
      <c r="BJ201" s="46"/>
    </row>
    <row r="202" spans="2:62" x14ac:dyDescent="0.25">
      <c r="B202" s="109"/>
      <c r="C202" s="52"/>
      <c r="D202" s="52"/>
      <c r="E202" s="52"/>
      <c r="F202" s="52"/>
      <c r="G202" s="52"/>
      <c r="H202" s="52"/>
      <c r="I202" s="52"/>
      <c r="J202" s="52"/>
      <c r="K202" s="52"/>
      <c r="L202" s="52"/>
      <c r="M202" s="52"/>
      <c r="N202" s="52"/>
      <c r="O202" s="52"/>
      <c r="P202" s="52"/>
      <c r="Q202" s="52"/>
      <c r="R202" s="52"/>
      <c r="S202" s="52"/>
      <c r="T202" s="52"/>
      <c r="U202" s="52"/>
      <c r="V202" s="52"/>
      <c r="W202" s="52"/>
      <c r="X202" s="52"/>
      <c r="Y202" s="200"/>
      <c r="Z202" s="52"/>
      <c r="AA202" s="52"/>
      <c r="AB202" s="52"/>
      <c r="AC202" s="52"/>
      <c r="AD202" s="52"/>
      <c r="AE202" s="52"/>
      <c r="AF202" s="52"/>
      <c r="AG202" s="200"/>
      <c r="AH202" s="52"/>
      <c r="AI202" s="52"/>
      <c r="AJ202" s="52"/>
      <c r="AK202" s="52"/>
      <c r="AL202" s="52"/>
      <c r="AM202" s="200"/>
      <c r="AN202" s="52"/>
      <c r="AO202" s="52"/>
      <c r="AP202" s="52"/>
      <c r="AQ202" s="52"/>
      <c r="AR202" s="52"/>
      <c r="AS202" s="52"/>
      <c r="AT202" s="52"/>
      <c r="AU202" s="52"/>
      <c r="AV202" s="52"/>
      <c r="AW202" s="52"/>
      <c r="AX202" s="52"/>
      <c r="AY202" s="52"/>
      <c r="AZ202" s="52"/>
      <c r="BA202" s="52"/>
      <c r="BB202" s="52"/>
      <c r="BC202" s="52"/>
      <c r="BD202" s="52"/>
      <c r="BE202" s="52"/>
      <c r="BF202" s="200"/>
      <c r="BG202" s="46"/>
      <c r="BH202" s="46"/>
      <c r="BI202" s="46"/>
      <c r="BJ202" s="46"/>
    </row>
    <row r="203" spans="2:62" x14ac:dyDescent="0.25">
      <c r="B203" s="109"/>
      <c r="C203" s="52"/>
      <c r="D203" s="52"/>
      <c r="E203" s="52"/>
      <c r="F203" s="52"/>
      <c r="G203" s="52"/>
      <c r="H203" s="52"/>
      <c r="I203" s="52"/>
      <c r="J203" s="52"/>
      <c r="K203" s="52"/>
      <c r="L203" s="52"/>
      <c r="M203" s="52"/>
      <c r="N203" s="52"/>
      <c r="O203" s="52"/>
      <c r="P203" s="52"/>
      <c r="Q203" s="52"/>
      <c r="R203" s="52"/>
      <c r="S203" s="52"/>
      <c r="T203" s="52"/>
      <c r="U203" s="52"/>
      <c r="V203" s="52"/>
      <c r="W203" s="52"/>
      <c r="X203" s="52"/>
      <c r="Y203" s="200"/>
      <c r="Z203" s="52"/>
      <c r="AA203" s="52"/>
      <c r="AB203" s="52"/>
      <c r="AC203" s="52"/>
      <c r="AD203" s="52"/>
      <c r="AE203" s="52"/>
      <c r="AF203" s="52"/>
      <c r="AG203" s="200"/>
      <c r="AH203" s="52"/>
      <c r="AI203" s="52"/>
      <c r="AJ203" s="52"/>
      <c r="AK203" s="52"/>
      <c r="AL203" s="52"/>
      <c r="AM203" s="200"/>
      <c r="AN203" s="52"/>
      <c r="AO203" s="52"/>
      <c r="AP203" s="52"/>
      <c r="AQ203" s="52"/>
      <c r="AR203" s="52"/>
      <c r="AS203" s="52"/>
      <c r="AT203" s="52"/>
      <c r="AU203" s="52"/>
      <c r="AV203" s="52"/>
      <c r="AW203" s="52"/>
      <c r="AX203" s="52"/>
      <c r="AY203" s="52"/>
      <c r="AZ203" s="52"/>
      <c r="BA203" s="52"/>
      <c r="BB203" s="52"/>
      <c r="BC203" s="52"/>
      <c r="BD203" s="52"/>
      <c r="BE203" s="52"/>
      <c r="BF203" s="200"/>
      <c r="BG203" s="46"/>
      <c r="BH203" s="46"/>
      <c r="BI203" s="46"/>
      <c r="BJ203" s="46"/>
    </row>
    <row r="204" spans="2:62" x14ac:dyDescent="0.25">
      <c r="B204" s="109"/>
      <c r="C204" s="52"/>
      <c r="D204" s="52"/>
      <c r="E204" s="52"/>
      <c r="F204" s="52"/>
      <c r="G204" s="52"/>
      <c r="H204" s="52"/>
      <c r="I204" s="52"/>
      <c r="J204" s="52"/>
      <c r="K204" s="52"/>
      <c r="L204" s="52"/>
      <c r="M204" s="52"/>
      <c r="N204" s="52"/>
      <c r="O204" s="52"/>
      <c r="P204" s="52"/>
      <c r="Q204" s="52"/>
      <c r="R204" s="52"/>
      <c r="S204" s="52"/>
      <c r="T204" s="52"/>
      <c r="U204" s="52"/>
      <c r="V204" s="52"/>
      <c r="W204" s="52"/>
      <c r="X204" s="52"/>
      <c r="Y204" s="200"/>
      <c r="Z204" s="52"/>
      <c r="AA204" s="52"/>
      <c r="AB204" s="52"/>
      <c r="AC204" s="52"/>
      <c r="AD204" s="52"/>
      <c r="AE204" s="52"/>
      <c r="AF204" s="52"/>
      <c r="AG204" s="200"/>
      <c r="AH204" s="52"/>
      <c r="AI204" s="52"/>
      <c r="AJ204" s="52"/>
      <c r="AK204" s="52"/>
      <c r="AL204" s="52"/>
      <c r="AM204" s="200"/>
      <c r="AN204" s="52"/>
      <c r="AO204" s="52"/>
      <c r="AP204" s="52"/>
      <c r="AQ204" s="52"/>
      <c r="AR204" s="52"/>
      <c r="AS204" s="52"/>
      <c r="AT204" s="52"/>
      <c r="AU204" s="52"/>
      <c r="AV204" s="52"/>
      <c r="AW204" s="52"/>
      <c r="AX204" s="52"/>
      <c r="AY204" s="52"/>
      <c r="AZ204" s="52"/>
      <c r="BA204" s="52"/>
      <c r="BB204" s="52"/>
      <c r="BC204" s="52"/>
      <c r="BD204" s="52"/>
      <c r="BE204" s="52"/>
      <c r="BF204" s="200"/>
      <c r="BG204" s="46"/>
      <c r="BH204" s="46"/>
      <c r="BI204" s="46"/>
      <c r="BJ204" s="46"/>
    </row>
    <row r="205" spans="2:62" x14ac:dyDescent="0.25">
      <c r="C205" s="52"/>
      <c r="D205" s="52"/>
      <c r="E205" s="52"/>
      <c r="F205" s="52"/>
      <c r="G205" s="52"/>
      <c r="H205" s="52"/>
      <c r="I205" s="52"/>
      <c r="J205" s="52"/>
      <c r="K205" s="52"/>
      <c r="L205" s="52"/>
      <c r="M205" s="52"/>
      <c r="N205" s="52"/>
      <c r="O205" s="52"/>
      <c r="P205" s="52"/>
      <c r="Q205" s="52"/>
      <c r="R205" s="52"/>
      <c r="S205" s="52"/>
      <c r="T205" s="52"/>
      <c r="U205" s="52"/>
      <c r="V205" s="52"/>
      <c r="W205" s="52"/>
      <c r="X205" s="52"/>
      <c r="Y205" s="200"/>
      <c r="Z205" s="52"/>
      <c r="AA205" s="52"/>
      <c r="AB205" s="52"/>
      <c r="AC205" s="52"/>
      <c r="AD205" s="52"/>
      <c r="AE205" s="52"/>
      <c r="AF205" s="52"/>
      <c r="AG205" s="200"/>
      <c r="AH205" s="52"/>
      <c r="AI205" s="52"/>
      <c r="AJ205" s="52"/>
      <c r="AK205" s="52"/>
      <c r="AL205" s="52"/>
      <c r="AM205" s="200"/>
      <c r="AN205" s="52"/>
      <c r="AO205" s="52"/>
      <c r="AP205" s="52"/>
      <c r="AQ205" s="52"/>
      <c r="AR205" s="52"/>
      <c r="AS205" s="52"/>
      <c r="AT205" s="52"/>
      <c r="AU205" s="52"/>
      <c r="AV205" s="52"/>
      <c r="AW205" s="52"/>
      <c r="AX205" s="52"/>
      <c r="AY205" s="52"/>
      <c r="AZ205" s="52"/>
      <c r="BA205" s="52"/>
      <c r="BB205" s="52"/>
      <c r="BC205" s="52"/>
      <c r="BD205" s="52"/>
      <c r="BE205" s="52"/>
      <c r="BF205" s="200"/>
      <c r="BG205" s="46"/>
      <c r="BH205" s="46"/>
      <c r="BI205" s="46"/>
      <c r="BJ205" s="46"/>
    </row>
    <row r="206" spans="2:62" x14ac:dyDescent="0.25">
      <c r="C206" s="53"/>
      <c r="D206" s="53"/>
      <c r="E206" s="53"/>
      <c r="F206" s="53"/>
      <c r="G206" s="53"/>
      <c r="H206" s="53"/>
      <c r="I206" s="53"/>
      <c r="J206" s="53"/>
      <c r="K206" s="53"/>
      <c r="L206" s="53"/>
      <c r="M206" s="53"/>
      <c r="N206" s="53"/>
      <c r="O206" s="53"/>
      <c r="P206" s="53"/>
      <c r="Q206" s="53"/>
      <c r="R206" s="53"/>
      <c r="S206" s="53"/>
      <c r="T206" s="53"/>
      <c r="U206" s="53"/>
      <c r="V206" s="53"/>
      <c r="W206" s="53"/>
      <c r="X206" s="53"/>
      <c r="Y206" s="200"/>
      <c r="Z206" s="53"/>
      <c r="AA206" s="53"/>
      <c r="AB206" s="53"/>
      <c r="AC206" s="53"/>
      <c r="AD206" s="53"/>
      <c r="AE206" s="53"/>
      <c r="AF206" s="53"/>
      <c r="AG206" s="200"/>
      <c r="AH206" s="53"/>
      <c r="AI206" s="53"/>
      <c r="AJ206" s="53"/>
      <c r="AK206" s="53"/>
      <c r="AL206" s="53"/>
      <c r="AM206" s="200"/>
      <c r="AN206" s="53"/>
      <c r="AO206" s="53"/>
      <c r="AP206" s="53"/>
      <c r="AQ206" s="53"/>
      <c r="AR206" s="53"/>
      <c r="AS206" s="53"/>
      <c r="AT206" s="53"/>
      <c r="AU206" s="53"/>
      <c r="AV206" s="53"/>
      <c r="AW206" s="53"/>
      <c r="AX206" s="53"/>
      <c r="AY206" s="53"/>
      <c r="AZ206" s="53"/>
      <c r="BA206" s="53"/>
      <c r="BB206" s="53"/>
      <c r="BC206" s="53"/>
      <c r="BD206" s="53"/>
      <c r="BE206" s="53"/>
      <c r="BF206" s="200"/>
    </row>
    <row r="207" spans="2:62" x14ac:dyDescent="0.25">
      <c r="C207" s="53"/>
      <c r="D207" s="53"/>
      <c r="E207" s="53"/>
      <c r="F207" s="53"/>
      <c r="G207" s="53"/>
      <c r="H207" s="53"/>
      <c r="I207" s="53"/>
      <c r="J207" s="53"/>
      <c r="K207" s="53"/>
      <c r="L207" s="53"/>
      <c r="M207" s="53"/>
      <c r="N207" s="53"/>
      <c r="O207" s="53"/>
      <c r="P207" s="53"/>
      <c r="Q207" s="53"/>
      <c r="R207" s="53"/>
      <c r="S207" s="53"/>
      <c r="T207" s="53"/>
      <c r="U207" s="53"/>
      <c r="V207" s="53"/>
      <c r="W207" s="53"/>
      <c r="X207" s="53"/>
      <c r="Y207" s="200"/>
      <c r="Z207" s="53"/>
      <c r="AA207" s="53"/>
      <c r="AB207" s="53"/>
      <c r="AC207" s="53"/>
      <c r="AD207" s="53"/>
      <c r="AE207" s="53"/>
      <c r="AF207" s="53"/>
      <c r="AG207" s="200"/>
      <c r="AH207" s="53"/>
      <c r="AI207" s="53"/>
      <c r="AJ207" s="53"/>
      <c r="AK207" s="53"/>
      <c r="AL207" s="53"/>
      <c r="AM207" s="200"/>
      <c r="AN207" s="53"/>
      <c r="AO207" s="53"/>
      <c r="AP207" s="53"/>
      <c r="AQ207" s="53"/>
      <c r="AR207" s="53"/>
      <c r="AS207" s="53"/>
      <c r="AT207" s="53"/>
      <c r="AU207" s="53"/>
      <c r="AV207" s="53"/>
      <c r="AW207" s="53"/>
      <c r="AX207" s="53"/>
      <c r="AY207" s="53"/>
      <c r="AZ207" s="53"/>
      <c r="BA207" s="53"/>
      <c r="BB207" s="53"/>
      <c r="BC207" s="53"/>
      <c r="BD207" s="53"/>
      <c r="BE207" s="53"/>
      <c r="BF207" s="200"/>
    </row>
    <row r="208" spans="2:62" x14ac:dyDescent="0.25">
      <c r="C208" s="53"/>
      <c r="D208" s="53"/>
      <c r="E208" s="53"/>
      <c r="F208" s="53"/>
      <c r="G208" s="53"/>
      <c r="H208" s="53"/>
      <c r="I208" s="53"/>
      <c r="J208" s="53"/>
      <c r="K208" s="53"/>
      <c r="L208" s="53"/>
      <c r="M208" s="53"/>
      <c r="N208" s="53"/>
      <c r="O208" s="53"/>
      <c r="P208" s="53"/>
      <c r="Q208" s="53"/>
      <c r="R208" s="53"/>
      <c r="S208" s="53"/>
      <c r="T208" s="53"/>
      <c r="U208" s="53"/>
      <c r="V208" s="53"/>
      <c r="W208" s="53"/>
      <c r="X208" s="53"/>
      <c r="Y208" s="200"/>
      <c r="Z208" s="53"/>
      <c r="AA208" s="53"/>
      <c r="AB208" s="53"/>
      <c r="AC208" s="53"/>
      <c r="AD208" s="53"/>
      <c r="AE208" s="53"/>
      <c r="AF208" s="53"/>
      <c r="AG208" s="200"/>
      <c r="AH208" s="53"/>
      <c r="AI208" s="53"/>
      <c r="AJ208" s="53"/>
      <c r="AK208" s="53"/>
      <c r="AL208" s="53"/>
      <c r="AM208" s="200"/>
      <c r="AN208" s="53"/>
      <c r="AO208" s="53"/>
      <c r="AP208" s="53"/>
      <c r="AQ208" s="53"/>
      <c r="AR208" s="53"/>
      <c r="AS208" s="53"/>
      <c r="AT208" s="53"/>
      <c r="AU208" s="53"/>
      <c r="AV208" s="53"/>
      <c r="AW208" s="53"/>
      <c r="AX208" s="53"/>
      <c r="AY208" s="53"/>
      <c r="AZ208" s="53"/>
      <c r="BA208" s="53"/>
      <c r="BB208" s="53"/>
      <c r="BC208" s="53"/>
      <c r="BD208" s="53"/>
      <c r="BE208" s="53"/>
      <c r="BF208" s="200"/>
    </row>
    <row r="209" spans="3:58" x14ac:dyDescent="0.25">
      <c r="C209" s="53"/>
      <c r="D209" s="53"/>
      <c r="E209" s="53"/>
      <c r="F209" s="53"/>
      <c r="G209" s="53"/>
      <c r="H209" s="53"/>
      <c r="I209" s="53"/>
      <c r="J209" s="53"/>
      <c r="K209" s="53"/>
      <c r="L209" s="53"/>
      <c r="M209" s="53"/>
      <c r="N209" s="53"/>
      <c r="O209" s="53"/>
      <c r="P209" s="53"/>
      <c r="Q209" s="53"/>
      <c r="R209" s="53"/>
      <c r="S209" s="53"/>
      <c r="T209" s="53"/>
      <c r="U209" s="53"/>
      <c r="V209" s="53"/>
      <c r="W209" s="53"/>
      <c r="X209" s="53"/>
      <c r="Y209" s="200"/>
      <c r="Z209" s="53"/>
      <c r="AA209" s="53"/>
      <c r="AB209" s="53"/>
      <c r="AC209" s="53"/>
      <c r="AD209" s="53"/>
      <c r="AE209" s="53"/>
      <c r="AF209" s="53"/>
      <c r="AG209" s="200"/>
      <c r="AH209" s="53"/>
      <c r="AI209" s="53"/>
      <c r="AJ209" s="53"/>
      <c r="AK209" s="53"/>
      <c r="AL209" s="53"/>
      <c r="AM209" s="200"/>
      <c r="AN209" s="53"/>
      <c r="AO209" s="53"/>
      <c r="AP209" s="53"/>
      <c r="AQ209" s="53"/>
      <c r="AR209" s="53"/>
      <c r="AS209" s="53"/>
      <c r="AT209" s="53"/>
      <c r="AU209" s="53"/>
      <c r="AV209" s="53"/>
      <c r="AW209" s="53"/>
      <c r="AX209" s="53"/>
      <c r="AY209" s="53"/>
      <c r="AZ209" s="53"/>
      <c r="BA209" s="53"/>
      <c r="BB209" s="53"/>
      <c r="BC209" s="53"/>
      <c r="BD209" s="53"/>
      <c r="BE209" s="53"/>
      <c r="BF209" s="200"/>
    </row>
    <row r="210" spans="3:58" x14ac:dyDescent="0.25">
      <c r="C210" s="53"/>
      <c r="D210" s="53"/>
      <c r="E210" s="53"/>
      <c r="F210" s="53"/>
      <c r="G210" s="53"/>
      <c r="H210" s="53"/>
      <c r="I210" s="53"/>
      <c r="J210" s="53"/>
      <c r="K210" s="53"/>
      <c r="L210" s="53"/>
      <c r="M210" s="53"/>
      <c r="N210" s="53"/>
      <c r="O210" s="53"/>
      <c r="P210" s="53"/>
      <c r="Q210" s="53"/>
      <c r="R210" s="53"/>
      <c r="S210" s="53"/>
      <c r="T210" s="53"/>
      <c r="U210" s="53"/>
      <c r="V210" s="53"/>
      <c r="W210" s="53"/>
      <c r="X210" s="53"/>
      <c r="Y210" s="200"/>
      <c r="Z210" s="53"/>
      <c r="AA210" s="53"/>
      <c r="AB210" s="53"/>
      <c r="AC210" s="53"/>
      <c r="AD210" s="53"/>
      <c r="AE210" s="53"/>
      <c r="AF210" s="53"/>
      <c r="AG210" s="200"/>
      <c r="AH210" s="53"/>
      <c r="AI210" s="53"/>
      <c r="AJ210" s="53"/>
      <c r="AK210" s="53"/>
      <c r="AL210" s="53"/>
      <c r="AM210" s="200"/>
      <c r="AN210" s="53"/>
      <c r="AO210" s="53"/>
      <c r="AP210" s="53"/>
      <c r="AQ210" s="53"/>
      <c r="AR210" s="53"/>
      <c r="AS210" s="53"/>
      <c r="AT210" s="53"/>
      <c r="AU210" s="53"/>
      <c r="AV210" s="53"/>
      <c r="AW210" s="53"/>
      <c r="AX210" s="53"/>
      <c r="AY210" s="53"/>
      <c r="AZ210" s="53"/>
      <c r="BA210" s="53"/>
      <c r="BB210" s="53"/>
      <c r="BC210" s="53"/>
      <c r="BD210" s="53"/>
      <c r="BE210" s="53"/>
      <c r="BF210" s="200"/>
    </row>
    <row r="211" spans="3:58" x14ac:dyDescent="0.25">
      <c r="C211" s="53"/>
      <c r="D211" s="53"/>
      <c r="E211" s="53"/>
      <c r="F211" s="53"/>
      <c r="G211" s="53"/>
      <c r="H211" s="53"/>
      <c r="I211" s="53"/>
      <c r="J211" s="53"/>
      <c r="K211" s="53"/>
      <c r="L211" s="53"/>
      <c r="M211" s="53"/>
      <c r="N211" s="53"/>
      <c r="O211" s="53"/>
      <c r="P211" s="53"/>
      <c r="Q211" s="53"/>
      <c r="R211" s="53"/>
      <c r="S211" s="53"/>
      <c r="T211" s="53"/>
      <c r="U211" s="53"/>
      <c r="V211" s="53"/>
      <c r="W211" s="53"/>
      <c r="X211" s="53"/>
      <c r="Y211" s="200"/>
      <c r="Z211" s="53"/>
      <c r="AA211" s="53"/>
      <c r="AB211" s="53"/>
      <c r="AC211" s="53"/>
      <c r="AD211" s="53"/>
      <c r="AE211" s="53"/>
      <c r="AF211" s="53"/>
      <c r="AG211" s="200"/>
      <c r="AH211" s="53"/>
      <c r="AI211" s="53"/>
      <c r="AJ211" s="53"/>
      <c r="AK211" s="53"/>
      <c r="AL211" s="53"/>
      <c r="AM211" s="200"/>
      <c r="AN211" s="53"/>
      <c r="AO211" s="53"/>
      <c r="AP211" s="53"/>
      <c r="AQ211" s="53"/>
      <c r="AR211" s="53"/>
      <c r="AS211" s="53"/>
      <c r="AT211" s="53"/>
      <c r="AU211" s="53"/>
      <c r="AV211" s="53"/>
      <c r="AW211" s="53"/>
      <c r="AX211" s="53"/>
      <c r="AY211" s="53"/>
      <c r="AZ211" s="53"/>
      <c r="BA211" s="53"/>
      <c r="BB211" s="53"/>
      <c r="BC211" s="53"/>
      <c r="BD211" s="53"/>
      <c r="BE211" s="53"/>
      <c r="BF211" s="200"/>
    </row>
    <row r="212" spans="3:58" x14ac:dyDescent="0.25">
      <c r="C212" s="53"/>
      <c r="D212" s="53"/>
      <c r="E212" s="53"/>
      <c r="F212" s="53"/>
      <c r="G212" s="53"/>
      <c r="H212" s="53"/>
      <c r="I212" s="53"/>
      <c r="J212" s="53"/>
      <c r="K212" s="53"/>
      <c r="L212" s="53"/>
      <c r="M212" s="53"/>
      <c r="N212" s="53"/>
      <c r="O212" s="53"/>
      <c r="P212" s="53"/>
      <c r="Q212" s="53"/>
      <c r="R212" s="53"/>
      <c r="S212" s="53"/>
      <c r="T212" s="53"/>
      <c r="U212" s="53"/>
      <c r="V212" s="53"/>
      <c r="W212" s="53"/>
      <c r="X212" s="53"/>
      <c r="Y212" s="200"/>
      <c r="Z212" s="53"/>
      <c r="AA212" s="53"/>
      <c r="AB212" s="53"/>
      <c r="AC212" s="53"/>
      <c r="AD212" s="53"/>
      <c r="AE212" s="53"/>
      <c r="AF212" s="53"/>
      <c r="AG212" s="200"/>
      <c r="AH212" s="53"/>
      <c r="AI212" s="53"/>
      <c r="AJ212" s="53"/>
      <c r="AK212" s="53"/>
      <c r="AL212" s="53"/>
      <c r="AM212" s="200"/>
      <c r="AN212" s="53"/>
      <c r="AO212" s="53"/>
      <c r="AP212" s="53"/>
      <c r="AQ212" s="53"/>
      <c r="AR212" s="53"/>
      <c r="AS212" s="53"/>
      <c r="AT212" s="53"/>
      <c r="AU212" s="53"/>
      <c r="AV212" s="53"/>
      <c r="AW212" s="53"/>
      <c r="AX212" s="53"/>
      <c r="AY212" s="53"/>
      <c r="AZ212" s="53"/>
      <c r="BA212" s="53"/>
      <c r="BB212" s="53"/>
      <c r="BC212" s="53"/>
      <c r="BD212" s="53"/>
      <c r="BE212" s="53"/>
      <c r="BF212" s="200"/>
    </row>
    <row r="213" spans="3:58" x14ac:dyDescent="0.25">
      <c r="C213" s="53"/>
      <c r="D213" s="53"/>
      <c r="E213" s="53"/>
      <c r="F213" s="53"/>
      <c r="G213" s="53"/>
      <c r="H213" s="53"/>
      <c r="I213" s="53"/>
      <c r="J213" s="53"/>
      <c r="K213" s="53"/>
      <c r="L213" s="53"/>
      <c r="M213" s="53"/>
      <c r="N213" s="53"/>
      <c r="O213" s="53"/>
      <c r="P213" s="53"/>
      <c r="Q213" s="53"/>
      <c r="R213" s="53"/>
      <c r="S213" s="53"/>
      <c r="T213" s="53"/>
      <c r="U213" s="53"/>
      <c r="V213" s="53"/>
      <c r="W213" s="53"/>
      <c r="X213" s="53"/>
      <c r="Y213" s="200"/>
      <c r="Z213" s="53"/>
      <c r="AA213" s="53"/>
      <c r="AB213" s="53"/>
      <c r="AC213" s="53"/>
      <c r="AD213" s="53"/>
      <c r="AE213" s="53"/>
      <c r="AF213" s="53"/>
      <c r="AG213" s="200"/>
      <c r="AH213" s="53"/>
      <c r="AI213" s="53"/>
      <c r="AJ213" s="53"/>
      <c r="AK213" s="53"/>
      <c r="AL213" s="53"/>
      <c r="AM213" s="200"/>
      <c r="AN213" s="53"/>
      <c r="AO213" s="53"/>
      <c r="AP213" s="53"/>
      <c r="AQ213" s="53"/>
      <c r="AR213" s="53"/>
      <c r="AS213" s="53"/>
      <c r="AT213" s="53"/>
      <c r="AU213" s="53"/>
      <c r="AV213" s="53"/>
      <c r="AW213" s="53"/>
      <c r="AX213" s="53"/>
      <c r="AY213" s="53"/>
      <c r="AZ213" s="53"/>
      <c r="BA213" s="53"/>
      <c r="BB213" s="53"/>
      <c r="BC213" s="53"/>
      <c r="BD213" s="53"/>
      <c r="BE213" s="53"/>
      <c r="BF213" s="200"/>
    </row>
    <row r="214" spans="3:58" x14ac:dyDescent="0.25">
      <c r="C214" s="53"/>
      <c r="D214" s="53"/>
      <c r="E214" s="53"/>
      <c r="F214" s="53"/>
      <c r="G214" s="53"/>
      <c r="H214" s="53"/>
      <c r="I214" s="53"/>
      <c r="J214" s="53"/>
      <c r="K214" s="53"/>
      <c r="L214" s="53"/>
      <c r="M214" s="53"/>
      <c r="N214" s="53"/>
      <c r="O214" s="53"/>
      <c r="P214" s="53"/>
      <c r="Q214" s="53"/>
      <c r="R214" s="53"/>
      <c r="S214" s="53"/>
      <c r="T214" s="53"/>
      <c r="U214" s="53"/>
      <c r="V214" s="53"/>
      <c r="W214" s="53"/>
      <c r="X214" s="53"/>
      <c r="Y214" s="200"/>
      <c r="Z214" s="53"/>
      <c r="AA214" s="53"/>
      <c r="AB214" s="53"/>
      <c r="AC214" s="53"/>
      <c r="AD214" s="53"/>
      <c r="AE214" s="53"/>
      <c r="AF214" s="53"/>
      <c r="AG214" s="200"/>
      <c r="AH214" s="53"/>
      <c r="AI214" s="53"/>
      <c r="AJ214" s="53"/>
      <c r="AK214" s="53"/>
      <c r="AL214" s="53"/>
      <c r="AM214" s="200"/>
      <c r="AN214" s="53"/>
      <c r="AO214" s="53"/>
      <c r="AP214" s="53"/>
      <c r="AQ214" s="53"/>
      <c r="AR214" s="53"/>
      <c r="AS214" s="53"/>
      <c r="AT214" s="53"/>
      <c r="AU214" s="53"/>
      <c r="AV214" s="53"/>
      <c r="AW214" s="53"/>
      <c r="AX214" s="53"/>
      <c r="AY214" s="53"/>
      <c r="AZ214" s="53"/>
      <c r="BA214" s="53"/>
      <c r="BB214" s="53"/>
      <c r="BC214" s="53"/>
      <c r="BD214" s="53"/>
      <c r="BE214" s="53"/>
      <c r="BF214" s="200"/>
    </row>
    <row r="215" spans="3:58" x14ac:dyDescent="0.25">
      <c r="C215" s="53"/>
      <c r="D215" s="53"/>
      <c r="E215" s="53"/>
      <c r="F215" s="53"/>
      <c r="G215" s="53"/>
      <c r="H215" s="53"/>
      <c r="I215" s="53"/>
      <c r="J215" s="53"/>
      <c r="K215" s="53"/>
      <c r="L215" s="53"/>
      <c r="M215" s="53"/>
      <c r="N215" s="53"/>
      <c r="O215" s="53"/>
      <c r="P215" s="53"/>
      <c r="Q215" s="53"/>
      <c r="R215" s="53"/>
      <c r="S215" s="53"/>
      <c r="T215" s="53"/>
      <c r="U215" s="53"/>
      <c r="V215" s="53"/>
      <c r="W215" s="53"/>
      <c r="X215" s="53"/>
      <c r="Y215" s="200"/>
      <c r="Z215" s="53"/>
      <c r="AA215" s="53"/>
      <c r="AB215" s="53"/>
      <c r="AC215" s="53"/>
      <c r="AD215" s="53"/>
      <c r="AE215" s="53"/>
      <c r="AF215" s="53"/>
      <c r="AG215" s="200"/>
      <c r="AH215" s="53"/>
      <c r="AI215" s="53"/>
      <c r="AJ215" s="53"/>
      <c r="AK215" s="53"/>
      <c r="AL215" s="53"/>
      <c r="AM215" s="200"/>
      <c r="AN215" s="53"/>
      <c r="AO215" s="53"/>
      <c r="AP215" s="53"/>
      <c r="AQ215" s="53"/>
      <c r="AR215" s="53"/>
      <c r="AS215" s="53"/>
      <c r="AT215" s="53"/>
      <c r="AU215" s="53"/>
      <c r="AV215" s="53"/>
      <c r="AW215" s="53"/>
      <c r="AX215" s="53"/>
      <c r="AY215" s="53"/>
      <c r="AZ215" s="53"/>
      <c r="BA215" s="53"/>
      <c r="BB215" s="53"/>
      <c r="BC215" s="53"/>
      <c r="BD215" s="53"/>
      <c r="BE215" s="53"/>
      <c r="BF215" s="200"/>
    </row>
  </sheetData>
  <mergeCells count="14">
    <mergeCell ref="A1:BB1"/>
    <mergeCell ref="AT2:BB2"/>
    <mergeCell ref="N3:O3"/>
    <mergeCell ref="BA3:BB3"/>
    <mergeCell ref="C7:D7"/>
    <mergeCell ref="K7:M7"/>
    <mergeCell ref="AT7:AZ7"/>
    <mergeCell ref="C2:F2"/>
    <mergeCell ref="K2:O2"/>
    <mergeCell ref="T2:U2"/>
    <mergeCell ref="Z2:AC2"/>
    <mergeCell ref="AH2:AI2"/>
    <mergeCell ref="AN2:AO2"/>
    <mergeCell ref="AB3:AC3"/>
  </mergeCells>
  <pageMargins left="0.23622047244094491" right="0.23622047244094491" top="0.74803149606299213" bottom="0.74803149606299213" header="0.31496062992125984" footer="0.31496062992125984"/>
  <pageSetup paperSize="9" scale="28" fitToWidth="0" orientation="portrait" r:id="rId1"/>
  <headerFooter>
    <oddHeader>&amp;RPríloha č. 1 - Metodika pre indexáciu - index pre vybrané druhy komodít</oddHeader>
  </headerFooter>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Index</vt:lpstr>
      <vt:lpstr>CPA kódovník</vt:lpstr>
      <vt:lpstr>VV prevod do CPAv</vt:lpstr>
      <vt:lpstr>Zdroj komodity</vt:lpstr>
      <vt:lpstr>'CPA kódovník'!Oblasť_tlače</vt:lpstr>
      <vt:lpstr>Index!Oblasť_tlače</vt:lpstr>
      <vt:lpstr>'VV prevod do CPAv'!Oblasť_tlače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2022-09-27T15:00:43Z</dcterms:modified>
</cp:coreProperties>
</file>