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orovnanie_15_a\Prirucka_pre_prij_6_1\fin_bez_SZ\Prílohy č. 1_bez SZ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  <definedName name="_xlnm.Print_Area" localSheetId="0">'Výpočet mzdových výdavkov'!$A$1:$Y$60</definedName>
  </definedNames>
  <calcPr calcId="162913"/>
</workbook>
</file>

<file path=xl/calcChain.xml><?xml version="1.0" encoding="utf-8"?>
<calcChain xmlns="http://schemas.openxmlformats.org/spreadsheetml/2006/main">
  <c r="I20" i="3" l="1"/>
  <c r="J20" i="3"/>
  <c r="T20" i="3" l="1"/>
  <c r="U20" i="3"/>
  <c r="Y20" i="3"/>
  <c r="R20" i="3"/>
  <c r="X20" i="3"/>
  <c r="S20" i="3"/>
  <c r="P20" i="3"/>
  <c r="Q20" i="3"/>
  <c r="V20" i="3"/>
  <c r="E20" i="3"/>
  <c r="M20" i="3" s="1"/>
  <c r="M23" i="3" l="1"/>
  <c r="E21" i="3" l="1"/>
  <c r="E22" i="3"/>
  <c r="I21" i="3"/>
  <c r="J21" i="3"/>
  <c r="I22" i="3"/>
  <c r="J22" i="3"/>
  <c r="T21" i="3" l="1"/>
  <c r="U21" i="3"/>
  <c r="T22" i="3"/>
  <c r="U22" i="3"/>
  <c r="M21" i="3"/>
  <c r="Y21" i="3"/>
  <c r="S21" i="3"/>
  <c r="Q21" i="3"/>
  <c r="X21" i="3"/>
  <c r="R21" i="3"/>
  <c r="V21" i="3"/>
  <c r="P21" i="3"/>
  <c r="W21" i="3"/>
  <c r="M22" i="3"/>
  <c r="Y22" i="3"/>
  <c r="S22" i="3"/>
  <c r="W22" i="3"/>
  <c r="X22" i="3"/>
  <c r="R22" i="3"/>
  <c r="Q22" i="3"/>
  <c r="V22" i="3"/>
  <c r="P22" i="3"/>
  <c r="I23" i="3"/>
  <c r="J23" i="3"/>
  <c r="K22" i="3" l="1"/>
  <c r="K21" i="3"/>
  <c r="N21" i="3" s="1"/>
  <c r="O21" i="3" s="1"/>
  <c r="N22" i="3" l="1"/>
  <c r="O22" i="3" s="1"/>
  <c r="W20" i="3"/>
  <c r="I44" i="3" l="1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I42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46" i="3" l="1"/>
  <c r="I38" i="3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U26" i="3" l="1"/>
  <c r="T26" i="3"/>
  <c r="U36" i="3"/>
  <c r="T36" i="3"/>
  <c r="U31" i="3"/>
  <c r="T31" i="3"/>
  <c r="U44" i="3"/>
  <c r="T44" i="3"/>
  <c r="T25" i="3"/>
  <c r="U25" i="3"/>
  <c r="T35" i="3"/>
  <c r="U35" i="3"/>
  <c r="T40" i="3"/>
  <c r="U40" i="3"/>
  <c r="U24" i="3"/>
  <c r="T24" i="3"/>
  <c r="U34" i="3"/>
  <c r="T34" i="3"/>
  <c r="U41" i="3"/>
  <c r="T41" i="3"/>
  <c r="T30" i="3"/>
  <c r="U30" i="3"/>
  <c r="U32" i="3"/>
  <c r="T32" i="3"/>
  <c r="U43" i="3"/>
  <c r="T43" i="3"/>
  <c r="M25" i="3"/>
  <c r="Y25" i="3"/>
  <c r="S25" i="3"/>
  <c r="W25" i="3"/>
  <c r="X25" i="3"/>
  <c r="R25" i="3"/>
  <c r="V25" i="3"/>
  <c r="P25" i="3"/>
  <c r="Q25" i="3"/>
  <c r="M26" i="3"/>
  <c r="Y26" i="3"/>
  <c r="S26" i="3"/>
  <c r="X26" i="3"/>
  <c r="R26" i="3"/>
  <c r="Q26" i="3"/>
  <c r="V26" i="3"/>
  <c r="P26" i="3"/>
  <c r="W26" i="3"/>
  <c r="M36" i="3"/>
  <c r="Y36" i="3"/>
  <c r="S36" i="3"/>
  <c r="Q36" i="3"/>
  <c r="X36" i="3"/>
  <c r="R36" i="3"/>
  <c r="V36" i="3"/>
  <c r="P36" i="3"/>
  <c r="W36" i="3"/>
  <c r="M31" i="3"/>
  <c r="Y31" i="3"/>
  <c r="S31" i="3"/>
  <c r="X31" i="3"/>
  <c r="R31" i="3"/>
  <c r="W31" i="3"/>
  <c r="V31" i="3"/>
  <c r="P31" i="3"/>
  <c r="Q31" i="3"/>
  <c r="M44" i="3"/>
  <c r="Y44" i="3"/>
  <c r="S44" i="3"/>
  <c r="X44" i="3"/>
  <c r="R44" i="3"/>
  <c r="Q44" i="3"/>
  <c r="V44" i="3"/>
  <c r="P44" i="3"/>
  <c r="W44" i="3"/>
  <c r="M40" i="3"/>
  <c r="Y40" i="3"/>
  <c r="S40" i="3"/>
  <c r="X40" i="3"/>
  <c r="R40" i="3"/>
  <c r="Q40" i="3"/>
  <c r="V40" i="3"/>
  <c r="P40" i="3"/>
  <c r="W40" i="3"/>
  <c r="M35" i="3"/>
  <c r="Y35" i="3"/>
  <c r="S35" i="3"/>
  <c r="X35" i="3"/>
  <c r="R35" i="3"/>
  <c r="W35" i="3"/>
  <c r="V35" i="3"/>
  <c r="P35" i="3"/>
  <c r="Q35" i="3"/>
  <c r="M24" i="3"/>
  <c r="Y24" i="3"/>
  <c r="S24" i="3"/>
  <c r="X24" i="3"/>
  <c r="R24" i="3"/>
  <c r="W24" i="3"/>
  <c r="V24" i="3"/>
  <c r="P24" i="3"/>
  <c r="Q24" i="3"/>
  <c r="M34" i="3"/>
  <c r="Y34" i="3"/>
  <c r="S34" i="3"/>
  <c r="W34" i="3"/>
  <c r="X34" i="3"/>
  <c r="R34" i="3"/>
  <c r="Q34" i="3"/>
  <c r="V34" i="3"/>
  <c r="P34" i="3"/>
  <c r="M41" i="3"/>
  <c r="Y41" i="3"/>
  <c r="S41" i="3"/>
  <c r="Q41" i="3"/>
  <c r="X41" i="3"/>
  <c r="R41" i="3"/>
  <c r="W41" i="3"/>
  <c r="V41" i="3"/>
  <c r="P41" i="3"/>
  <c r="M30" i="3"/>
  <c r="M33" i="3" s="1"/>
  <c r="Y30" i="3"/>
  <c r="S30" i="3"/>
  <c r="Q30" i="3"/>
  <c r="X30" i="3"/>
  <c r="R30" i="3"/>
  <c r="W30" i="3"/>
  <c r="V30" i="3"/>
  <c r="P30" i="3"/>
  <c r="M32" i="3"/>
  <c r="Y32" i="3"/>
  <c r="S32" i="3"/>
  <c r="Q32" i="3"/>
  <c r="X32" i="3"/>
  <c r="R32" i="3"/>
  <c r="V32" i="3"/>
  <c r="P32" i="3"/>
  <c r="W32" i="3"/>
  <c r="M43" i="3"/>
  <c r="M45" i="3" s="1"/>
  <c r="Y43" i="3"/>
  <c r="S43" i="3"/>
  <c r="W43" i="3"/>
  <c r="X43" i="3"/>
  <c r="R43" i="3"/>
  <c r="V43" i="3"/>
  <c r="P43" i="3"/>
  <c r="Q43" i="3"/>
  <c r="J27" i="3"/>
  <c r="J37" i="3"/>
  <c r="J33" i="3"/>
  <c r="J45" i="3"/>
  <c r="J42" i="3"/>
  <c r="M42" i="3"/>
  <c r="M27" i="3"/>
  <c r="M28" i="3" s="1"/>
  <c r="M37" i="3"/>
  <c r="K25" i="3" l="1"/>
  <c r="N25" i="3" s="1"/>
  <c r="K31" i="3"/>
  <c r="N31" i="3" s="1"/>
  <c r="O31" i="3" s="1"/>
  <c r="J38" i="3"/>
  <c r="J46" i="3"/>
  <c r="K24" i="3"/>
  <c r="N24" i="3" s="1"/>
  <c r="K36" i="3"/>
  <c r="K26" i="3"/>
  <c r="N26" i="3" s="1"/>
  <c r="M38" i="3"/>
  <c r="K34" i="3"/>
  <c r="N34" i="3" s="1"/>
  <c r="M46" i="3"/>
  <c r="K35" i="3"/>
  <c r="K32" i="3"/>
  <c r="K30" i="3"/>
  <c r="N30" i="3" s="1"/>
  <c r="J28" i="3"/>
  <c r="J47" i="3"/>
  <c r="K40" i="3"/>
  <c r="N40" i="3" s="1"/>
  <c r="K44" i="3"/>
  <c r="K41" i="3"/>
  <c r="K43" i="3"/>
  <c r="N43" i="3" s="1"/>
  <c r="N44" i="3" l="1"/>
  <c r="O44" i="3" s="1"/>
  <c r="N32" i="3"/>
  <c r="O32" i="3" s="1"/>
  <c r="N35" i="3"/>
  <c r="O35" i="3" s="1"/>
  <c r="N41" i="3"/>
  <c r="O41" i="3" s="1"/>
  <c r="N36" i="3"/>
  <c r="O36" i="3" s="1"/>
  <c r="M47" i="3"/>
  <c r="K33" i="3"/>
  <c r="K27" i="3"/>
  <c r="N42" i="3"/>
  <c r="K42" i="3"/>
  <c r="K37" i="3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K38" i="3" l="1"/>
  <c r="O40" i="3"/>
  <c r="O42" i="3" s="1"/>
  <c r="O46" i="3" s="1"/>
  <c r="N33" i="3"/>
  <c r="N38" i="3" s="1"/>
  <c r="O38" i="3"/>
  <c r="K46" i="3"/>
  <c r="N46" i="3"/>
  <c r="O24" i="3"/>
  <c r="O27" i="3" s="1"/>
  <c r="K20" i="3" l="1"/>
  <c r="K23" i="3" s="1"/>
  <c r="K28" i="3" l="1"/>
  <c r="K47" i="3"/>
  <c r="N20" i="3"/>
  <c r="N23" i="3" l="1"/>
  <c r="N28" i="3" s="1"/>
  <c r="N47" i="3" s="1"/>
  <c r="O20" i="3"/>
  <c r="O23" i="3" s="1"/>
  <c r="O28" i="3" s="1"/>
  <c r="O47" i="3" s="1"/>
</calcChain>
</file>

<file path=xl/sharedStrings.xml><?xml version="1.0" encoding="utf-8"?>
<sst xmlns="http://schemas.openxmlformats.org/spreadsheetml/2006/main" count="98" uniqueCount="78">
  <si>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</si>
  <si>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</si>
  <si>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</si>
  <si>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</si>
  <si>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</si>
  <si>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</si>
  <si>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</si>
  <si>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</si>
  <si>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</si>
  <si>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</si>
  <si>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</si>
  <si>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</si>
  <si>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</si>
  <si>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</si>
  <si>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</si>
  <si>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</si>
  <si>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</si>
  <si>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</si>
  <si>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</si>
  <si>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</si>
  <si>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</si>
  <si>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</si>
  <si>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</si>
  <si>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</si>
  <si>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</si>
  <si>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</si>
  <si>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</si>
  <si>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</si>
  <si>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</si>
  <si>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</si>
  <si>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</si>
  <si>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</si>
  <si>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</si>
  <si>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</si>
  <si>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</si>
  <si>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</si>
  <si>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</si>
  <si>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</si>
  <si>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</si>
  <si>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</si>
  <si>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t>Zdravotné poistenie
[EUR]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</si>
  <si>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</si>
  <si>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</si>
  <si>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</si>
  <si>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</si>
  <si>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</si>
  <si>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</si>
  <si>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</si>
  <si>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</si>
  <si>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</si>
  <si>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</si>
  <si>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</si>
  <si>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t>Fond pracovného času vrátane platených sviatkov
[hodiny]</t>
  </si>
  <si>
    <r>
      <t xml:space="preserve">Počet hodín za DPN, PN a OČR 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</si>
  <si>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</si>
  <si>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r>
      <t xml:space="preserve">Neoprávnené zložky mzdy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</si>
  <si>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 xml:space="preserve">Názov prijímateľa/partnera: </t>
  </si>
  <si>
    <t>Kód projektu v ITMS2014+:</t>
  </si>
  <si>
    <r>
      <t>Poistné na financovanie podpory  [EUR]</t>
    </r>
    <r>
      <rPr>
        <vertAlign val="superscript"/>
        <sz val="9"/>
        <rFont val="Arial Narrow"/>
        <family val="2"/>
        <charset val="238"/>
      </rPr>
      <t>6</t>
    </r>
  </si>
  <si>
    <r>
      <t>Poist. v nezamestnanosti
[EUR]</t>
    </r>
    <r>
      <rPr>
        <vertAlign val="superscript"/>
        <sz val="9"/>
        <rFont val="Arial Narrow"/>
        <family val="2"/>
        <charset val="238"/>
      </rPr>
      <t>6</t>
    </r>
  </si>
  <si>
    <r>
      <t>Poist. v nezamestnanosti
[EUR]</t>
    </r>
    <r>
      <rPr>
        <vertAlign val="superscript"/>
        <sz val="9"/>
        <rFont val="Arial"/>
        <family val="2"/>
        <charset val="238"/>
      </rPr>
      <t>7</t>
    </r>
  </si>
  <si>
    <r>
      <t>Garančný fond
[EUR]</t>
    </r>
    <r>
      <rPr>
        <vertAlign val="superscript"/>
        <sz val="9"/>
        <rFont val="Arial"/>
        <family val="2"/>
        <charset val="238"/>
      </rPr>
      <t>8</t>
    </r>
  </si>
  <si>
    <t>V</t>
  </si>
  <si>
    <t>W</t>
  </si>
  <si>
    <t>X</t>
  </si>
  <si>
    <t>Y</t>
  </si>
  <si>
    <r>
      <t>P až Y</t>
    </r>
    <r>
      <rPr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</si>
  <si>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>Celkový počet hodín odpracovaných na aktivite projekt</t>
    </r>
    <r>
      <rPr>
        <sz val="9"/>
        <rFont val="Arial"/>
        <family val="2"/>
        <charset val="238"/>
      </rPr>
      <t xml:space="preserve">u v danom mesiaci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</si>
  <si>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Stĺpce "T" a "U" sa výplňajú v prípade, že prijímateľ/zamestnávateľ </t>
    </r>
    <r>
      <rPr>
        <b/>
        <sz val="10"/>
        <rFont val="Arial"/>
        <family val="2"/>
        <charset val="238"/>
      </rPr>
      <t>platí</t>
    </r>
    <r>
      <rPr>
        <sz val="10"/>
        <rFont val="Arial"/>
        <family val="2"/>
        <charset val="238"/>
      </rPr>
      <t xml:space="preserve"> za príslušného zamestnanca poistné na financovanie podpory. V prípade vyplnenia stĺpcov "T" a "U" sa v stĺpci "V" uvedie hodnota 0,00 EUR.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</si>
  <si>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Stĺpec "V" sa výplňa v prípade, že prijímateľ/zamestnávateľ </t>
    </r>
    <r>
      <rPr>
        <b/>
        <sz val="10"/>
        <rFont val="Arial"/>
        <family val="2"/>
        <charset val="238"/>
      </rPr>
      <t xml:space="preserve">neplatí </t>
    </r>
    <r>
      <rPr>
        <sz val="10"/>
        <rFont val="Arial"/>
        <family val="2"/>
        <charset val="238"/>
      </rPr>
      <t>za príslušného zamestnanca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poistné na financovanie podpory. V prípade vyplnenia stĺpca "V" sa v stĺpcoch "T" a "U" uvedie hodnota 0,00 EUR.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</si>
  <si>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</t>
    </r>
    <r>
      <rPr>
        <strike/>
        <sz val="10"/>
        <rFont val="Arial"/>
        <family val="2"/>
        <charset val="238"/>
      </rPr>
      <t>P</t>
    </r>
    <r>
      <rPr>
        <sz val="10"/>
        <rFont val="Arial"/>
        <family val="2"/>
        <charset val="238"/>
      </rPr>
      <t xml:space="preserve">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 j. nie je možné akceptovať jej navýšenie iba z dôvodu zapojenia zamestnanca do projektu financovaného z prostriedkov EŠIF a ŠR SR.</t>
    </r>
  </si>
  <si>
    <r>
      <t xml:space="preserve">Hlavná aktivita projektu </t>
    </r>
    <r>
      <rPr>
        <vertAlign val="superscript"/>
        <sz val="9"/>
        <color theme="0"/>
        <rFont val="Arial"/>
        <family val="2"/>
        <charset val="238"/>
      </rPr>
      <t>9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</si>
  <si>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>: odmeny (rôzne variabilné zložky naviazané napr. na hospodárske výsledky prijímateľa)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</si>
  <si>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č. 4.3.6 a/b) zamestnanca. 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</si>
  <si>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Pracovnom výkaze; spolu s ostatnými oprávnenými zložkami mzdy (mzdovými výdavkami) neprekročia limit maximálne 12 hodín/deň za všetky pracovné úväzky osoby kumulatívne u jedného zamestnávateľa.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</si>
  <si>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daňový bonus.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</si>
  <si>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</si>
  <si>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9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</si>
</sst>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9"/>
      <color theme="0"/>
      <name val="Arial"/>
      <family val="2"/>
      <charset val="238"/>
    </font>
    <font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trike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left" vertical="center"/>
    </xf>
    <xf numFmtId="0" fontId="15" fillId="5" borderId="5" xfId="0" applyFont="1" applyFill="1" applyBorder="1" applyAlignment="1">
      <alignment vertical="center"/>
    </xf>
    <xf numFmtId="4" fontId="14" fillId="5" borderId="5" xfId="0" applyNumberFormat="1" applyFont="1" applyFill="1" applyBorder="1" applyAlignment="1">
      <alignment horizontal="center" vertical="center"/>
    </xf>
    <xf numFmtId="4" fontId="14" fillId="5" borderId="5" xfId="0" applyNumberFormat="1" applyFont="1" applyFill="1" applyBorder="1" applyAlignment="1">
      <alignment vertical="center"/>
    </xf>
    <xf numFmtId="4" fontId="14" fillId="5" borderId="11" xfId="0" applyNumberFormat="1" applyFont="1" applyFill="1" applyBorder="1" applyAlignment="1">
      <alignment horizontal="center" vertical="center"/>
    </xf>
    <xf numFmtId="4" fontId="15" fillId="5" borderId="12" xfId="0" applyNumberFormat="1" applyFont="1" applyFill="1" applyBorder="1" applyAlignment="1">
      <alignment horizontal="center" vertical="center"/>
    </xf>
    <xf numFmtId="4" fontId="14" fillId="5" borderId="12" xfId="0" applyNumberFormat="1" applyFont="1" applyFill="1" applyBorder="1" applyAlignment="1">
      <alignment horizontal="center" vertical="center"/>
    </xf>
    <xf numFmtId="4" fontId="14" fillId="5" borderId="13" xfId="0" applyNumberFormat="1" applyFont="1" applyFill="1" applyBorder="1" applyAlignment="1">
      <alignment horizontal="center" vertical="center"/>
    </xf>
    <xf numFmtId="4" fontId="14" fillId="3" borderId="22" xfId="0" applyNumberFormat="1" applyFont="1" applyFill="1" applyBorder="1" applyAlignment="1">
      <alignment horizontal="center" vertical="center" wrapText="1"/>
    </xf>
    <xf numFmtId="4" fontId="14" fillId="3" borderId="2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center" vertical="center" wrapText="1"/>
    </xf>
    <xf numFmtId="4" fontId="14" fillId="3" borderId="23" xfId="0" applyNumberFormat="1" applyFont="1" applyFill="1" applyBorder="1" applyAlignment="1">
      <alignment horizontal="center" vertical="center"/>
    </xf>
    <xf numFmtId="10" fontId="3" fillId="6" borderId="2" xfId="0" applyNumberFormat="1" applyFont="1" applyFill="1" applyBorder="1" applyAlignment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/>
    </xf>
    <xf numFmtId="49" fontId="14" fillId="3" borderId="22" xfId="0" applyNumberFormat="1" applyFont="1" applyFill="1" applyBorder="1" applyAlignment="1">
      <alignment horizontal="center" vertical="center"/>
    </xf>
    <xf numFmtId="4" fontId="14" fillId="3" borderId="24" xfId="0" applyNumberFormat="1" applyFont="1" applyFill="1" applyBorder="1" applyAlignment="1">
      <alignment horizontal="center" vertical="center"/>
    </xf>
    <xf numFmtId="4" fontId="14" fillId="3" borderId="2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5" fillId="5" borderId="16" xfId="0" applyFont="1" applyFill="1" applyBorder="1" applyAlignment="1">
      <alignment horizontal="left" vertical="center"/>
    </xf>
    <xf numFmtId="0" fontId="15" fillId="5" borderId="18" xfId="0" applyFont="1" applyFill="1" applyBorder="1" applyAlignment="1">
      <alignment horizontal="left" vertical="center"/>
    </xf>
    <xf numFmtId="0" fontId="15" fillId="5" borderId="19" xfId="0" applyFont="1" applyFill="1" applyBorder="1" applyAlignment="1">
      <alignment horizontal="left" vertical="center"/>
    </xf>
    <xf numFmtId="0" fontId="15" fillId="5" borderId="17" xfId="0" applyFont="1" applyFill="1" applyBorder="1" applyAlignment="1">
      <alignment horizontal="left" vertical="center"/>
    </xf>
    <xf numFmtId="0" fontId="15" fillId="5" borderId="20" xfId="0" applyFont="1" applyFill="1" applyBorder="1" applyAlignment="1">
      <alignment horizontal="left" vertical="center"/>
    </xf>
    <xf numFmtId="0" fontId="15" fillId="5" borderId="26" xfId="0" applyFont="1" applyFill="1" applyBorder="1" applyAlignment="1">
      <alignment horizontal="left" vertical="center"/>
    </xf>
    <xf numFmtId="0" fontId="15" fillId="5" borderId="27" xfId="0" applyFont="1" applyFill="1" applyBorder="1" applyAlignment="1">
      <alignment horizontal="left" vertical="center"/>
    </xf>
    <xf numFmtId="0" fontId="15" fillId="5" borderId="28" xfId="0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0" fontId="9" fillId="0" borderId="0" xfId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/>
    </xf>
    <xf numFmtId="4" fontId="14" fillId="3" borderId="11" xfId="0" applyNumberFormat="1" applyFont="1" applyFill="1" applyBorder="1" applyAlignment="1">
      <alignment horizontal="center" vertical="center"/>
    </xf>
    <xf numFmtId="4" fontId="14" fillId="3" borderId="24" xfId="0" applyNumberFormat="1" applyFont="1" applyFill="1" applyBorder="1" applyAlignment="1">
      <alignment horizontal="center" vertical="center" wrapText="1"/>
    </xf>
    <xf numFmtId="4" fontId="14" fillId="3" borderId="22" xfId="0" applyNumberFormat="1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49" fontId="14" fillId="3" borderId="24" xfId="0" applyNumberFormat="1" applyFont="1" applyFill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4" fontId="15" fillId="5" borderId="19" xfId="0" applyNumberFormat="1" applyFont="1" applyFill="1" applyBorder="1" applyAlignment="1">
      <alignment horizontal="left" vertical="center"/>
    </xf>
    <xf numFmtId="4" fontId="15" fillId="5" borderId="17" xfId="0" applyNumberFormat="1" applyFont="1" applyFill="1" applyBorder="1" applyAlignment="1">
      <alignment horizontal="left" vertical="center"/>
    </xf>
    <xf numFmtId="4" fontId="15" fillId="5" borderId="20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904874</xdr:colOff>
      <xdr:row>1</xdr:row>
      <xdr:rowOff>156177</xdr:rowOff>
    </xdr:from>
    <xdr:to>
      <xdr:col>14</xdr:col>
      <xdr:colOff>1262061</xdr:colOff>
      <xdr:row>5</xdr:row>
      <xdr:rowOff>95249</xdr:rowOff>
    </xdr:to>
    <xdr:grpSp>
      <xdr:nvGrpSpPr>
        <xdr:cNvPr id="3" name="Skupina 2"/>
        <xdr:cNvGrpSpPr/>
      </xdr:nvGrpSpPr>
      <xdr:grpSpPr>
        <a:xfrm>
          <a:off x="5786437" y="314927"/>
          <a:ext cx="9167812" cy="574072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13</xdr:col>
      <xdr:colOff>511968</xdr:colOff>
      <xdr:row>2</xdr:row>
      <xdr:rowOff>59533</xdr:rowOff>
    </xdr:from>
    <xdr:to>
      <xdr:col>14</xdr:col>
      <xdr:colOff>345281</xdr:colOff>
      <xdr:row>5</xdr:row>
      <xdr:rowOff>2442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8781" y="392908"/>
          <a:ext cx="940594" cy="4405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5"/>
  <sheetViews>
    <sheetView showGridLines="0" tabSelected="1" zoomScale="120" zoomScaleNormal="120" zoomScaleSheetLayoutView="80" zoomScalePageLayoutView="50" workbookViewId="0">
      <selection activeCell="A52" sqref="A52:Y52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25.425781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1"/>
      <c r="X6" s="11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</row>
    <row r="7" spans="1:37" s="15" customFormat="1" ht="18" x14ac:dyDescent="0.2">
      <c r="A7" s="88" t="s">
        <v>11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s="15" customFormat="1" ht="15" x14ac:dyDescent="0.2">
      <c r="A8" s="90" t="s">
        <v>39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spans="1:37" s="15" customFormat="1" ht="15" x14ac:dyDescent="0.2">
      <c r="A9" s="91" t="s">
        <v>54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</row>
    <row r="10" spans="1:37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12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spans="1:37" s="15" customFormat="1" ht="15" x14ac:dyDescent="0.2">
      <c r="A11" s="94" t="s">
        <v>56</v>
      </c>
      <c r="B11" s="94"/>
      <c r="C11" s="93"/>
      <c r="D11" s="93"/>
      <c r="E11" s="93"/>
      <c r="F11" s="93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6"/>
      <c r="X11" s="6"/>
      <c r="Y11" s="12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spans="1:37" s="15" customFormat="1" ht="15" x14ac:dyDescent="0.2">
      <c r="A12" s="94" t="s">
        <v>5</v>
      </c>
      <c r="B12" s="94"/>
      <c r="C12" s="92"/>
      <c r="D12" s="92"/>
      <c r="E12" s="92"/>
      <c r="F12" s="92"/>
      <c r="G12" s="92"/>
      <c r="H12" s="92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6"/>
      <c r="X12" s="6"/>
      <c r="Y12" s="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</row>
    <row r="13" spans="1:37" s="15" customFormat="1" ht="15" x14ac:dyDescent="0.2">
      <c r="A13" s="94" t="s">
        <v>57</v>
      </c>
      <c r="B13" s="94"/>
      <c r="C13" s="93"/>
      <c r="D13" s="93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6"/>
      <c r="X13" s="6"/>
      <c r="Y13" s="12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27.6" customHeight="1" x14ac:dyDescent="0.2">
      <c r="A15" s="103" t="s">
        <v>0</v>
      </c>
      <c r="B15" s="101" t="s">
        <v>1</v>
      </c>
      <c r="C15" s="70" t="s">
        <v>2</v>
      </c>
      <c r="D15" s="68" t="s">
        <v>3</v>
      </c>
      <c r="E15" s="105" t="s">
        <v>16</v>
      </c>
      <c r="F15" s="70" t="s">
        <v>4</v>
      </c>
      <c r="G15" s="70" t="s">
        <v>23</v>
      </c>
      <c r="H15" s="70" t="s">
        <v>14</v>
      </c>
      <c r="I15" s="99" t="s">
        <v>17</v>
      </c>
      <c r="J15" s="99" t="s">
        <v>18</v>
      </c>
      <c r="K15" s="99" t="s">
        <v>38</v>
      </c>
      <c r="L15" s="70" t="s">
        <v>15</v>
      </c>
      <c r="M15" s="99" t="s">
        <v>19</v>
      </c>
      <c r="N15" s="99" t="s">
        <v>20</v>
      </c>
      <c r="O15" s="99" t="s">
        <v>21</v>
      </c>
      <c r="P15" s="96" t="s">
        <v>66</v>
      </c>
      <c r="Q15" s="97"/>
      <c r="R15" s="97"/>
      <c r="S15" s="97"/>
      <c r="T15" s="97"/>
      <c r="U15" s="97"/>
      <c r="V15" s="97"/>
      <c r="W15" s="97"/>
      <c r="X15" s="97"/>
      <c r="Y15" s="9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13.9" customHeight="1" x14ac:dyDescent="0.2">
      <c r="A16" s="104"/>
      <c r="B16" s="102"/>
      <c r="C16" s="71"/>
      <c r="D16" s="69"/>
      <c r="E16" s="106"/>
      <c r="F16" s="71"/>
      <c r="G16" s="71"/>
      <c r="H16" s="71"/>
      <c r="I16" s="100"/>
      <c r="J16" s="100"/>
      <c r="K16" s="100"/>
      <c r="L16" s="71"/>
      <c r="M16" s="100"/>
      <c r="N16" s="100"/>
      <c r="O16" s="100"/>
      <c r="P16" s="61" t="s">
        <v>32</v>
      </c>
      <c r="Q16" s="62" t="s">
        <v>33</v>
      </c>
      <c r="R16" s="62" t="s">
        <v>34</v>
      </c>
      <c r="S16" s="62" t="s">
        <v>35</v>
      </c>
      <c r="T16" s="62" t="s">
        <v>36</v>
      </c>
      <c r="U16" s="62" t="s">
        <v>37</v>
      </c>
      <c r="V16" s="62" t="s">
        <v>62</v>
      </c>
      <c r="W16" s="62" t="s">
        <v>63</v>
      </c>
      <c r="X16" s="62" t="s">
        <v>64</v>
      </c>
      <c r="Y16" s="66" t="s">
        <v>65</v>
      </c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72" customHeight="1" x14ac:dyDescent="0.2">
      <c r="A17" s="110" t="s">
        <v>24</v>
      </c>
      <c r="B17" s="73" t="s">
        <v>25</v>
      </c>
      <c r="C17" s="73" t="s">
        <v>52</v>
      </c>
      <c r="D17" s="73" t="s">
        <v>53</v>
      </c>
      <c r="E17" s="73" t="s">
        <v>26</v>
      </c>
      <c r="F17" s="73" t="s">
        <v>6</v>
      </c>
      <c r="G17" s="73" t="s">
        <v>55</v>
      </c>
      <c r="H17" s="95" t="s">
        <v>27</v>
      </c>
      <c r="I17" s="95" t="s">
        <v>7</v>
      </c>
      <c r="J17" s="95" t="s">
        <v>29</v>
      </c>
      <c r="K17" s="77" t="s">
        <v>30</v>
      </c>
      <c r="L17" s="77" t="s">
        <v>67</v>
      </c>
      <c r="M17" s="77" t="s">
        <v>8</v>
      </c>
      <c r="N17" s="77" t="s">
        <v>9</v>
      </c>
      <c r="O17" s="75" t="s">
        <v>10</v>
      </c>
      <c r="P17" s="63" t="s">
        <v>40</v>
      </c>
      <c r="Q17" s="64" t="s">
        <v>41</v>
      </c>
      <c r="R17" s="64" t="s">
        <v>42</v>
      </c>
      <c r="S17" s="64" t="s">
        <v>43</v>
      </c>
      <c r="T17" s="65" t="s">
        <v>58</v>
      </c>
      <c r="U17" s="65" t="s">
        <v>59</v>
      </c>
      <c r="V17" s="64" t="s">
        <v>60</v>
      </c>
      <c r="W17" s="36" t="s">
        <v>44</v>
      </c>
      <c r="X17" s="36" t="s">
        <v>45</v>
      </c>
      <c r="Y17" s="37" t="s">
        <v>61</v>
      </c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ht="36" customHeight="1" thickBot="1" x14ac:dyDescent="0.25">
      <c r="A18" s="111"/>
      <c r="B18" s="74"/>
      <c r="C18" s="74"/>
      <c r="D18" s="74"/>
      <c r="E18" s="74"/>
      <c r="F18" s="74"/>
      <c r="G18" s="74"/>
      <c r="H18" s="73"/>
      <c r="I18" s="73"/>
      <c r="J18" s="73"/>
      <c r="K18" s="74"/>
      <c r="L18" s="74"/>
      <c r="M18" s="74"/>
      <c r="N18" s="74"/>
      <c r="O18" s="76"/>
      <c r="P18" s="38">
        <v>0.1</v>
      </c>
      <c r="Q18" s="38">
        <v>1.4E-2</v>
      </c>
      <c r="R18" s="38">
        <v>0.14000000000000001</v>
      </c>
      <c r="S18" s="38">
        <v>0.03</v>
      </c>
      <c r="T18" s="67">
        <v>5.0000000000000001E-3</v>
      </c>
      <c r="U18" s="67">
        <v>5.0000000000000001E-3</v>
      </c>
      <c r="V18" s="38">
        <v>0.01</v>
      </c>
      <c r="W18" s="38">
        <v>8.0000000000000002E-3</v>
      </c>
      <c r="X18" s="38">
        <v>4.7500000000000001E-2</v>
      </c>
      <c r="Y18" s="39">
        <v>2.5000000000000001E-3</v>
      </c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</row>
    <row r="19" spans="1:37" ht="13.5" x14ac:dyDescent="0.2">
      <c r="A19" s="80" t="s">
        <v>71</v>
      </c>
      <c r="B19" s="81"/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4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</row>
    <row r="20" spans="1:37" x14ac:dyDescent="0.2">
      <c r="A20" s="47" t="s">
        <v>12</v>
      </c>
      <c r="B20" s="48"/>
      <c r="C20" s="43"/>
      <c r="D20" s="43"/>
      <c r="E20" s="43">
        <f xml:space="preserve"> C20-D20</f>
        <v>0</v>
      </c>
      <c r="F20" s="43"/>
      <c r="G20" s="43"/>
      <c r="H20" s="43"/>
      <c r="I20" s="43">
        <f>F20+H20</f>
        <v>0</v>
      </c>
      <c r="J20" s="43">
        <f>F20-G20</f>
        <v>0</v>
      </c>
      <c r="K20" s="43">
        <f>SUM(P20:Y20)</f>
        <v>0</v>
      </c>
      <c r="L20" s="43"/>
      <c r="M20" s="49" t="e">
        <f>ROUND((J20/E20)*L20,2)</f>
        <v>#DIV/0!</v>
      </c>
      <c r="N20" s="43" t="e">
        <f>ROUND((K20/E20)*L20,2)</f>
        <v>#DIV/0!</v>
      </c>
      <c r="O20" s="4" t="e">
        <f>M20+N20</f>
        <v>#DIV/0!</v>
      </c>
      <c r="P20" s="34">
        <f>ROUNDDOWN($P$18*J20,2)</f>
        <v>0</v>
      </c>
      <c r="Q20" s="34">
        <f>ROUNDDOWN($Q$18*J20,2)</f>
        <v>0</v>
      </c>
      <c r="R20" s="34">
        <f>ROUNDDOWN($R$18*J20,2)</f>
        <v>0</v>
      </c>
      <c r="S20" s="34">
        <f>ROUNDDOWN($S$18*J20,2)</f>
        <v>0</v>
      </c>
      <c r="T20" s="34">
        <f>ROUNDDOWN($T$18*J20,2)</f>
        <v>0</v>
      </c>
      <c r="U20" s="34">
        <f>ROUNDDOWN($U$18*J20,2)</f>
        <v>0</v>
      </c>
      <c r="V20" s="34">
        <f>ROUNDDOWN($V$18*J20,2)</f>
        <v>0</v>
      </c>
      <c r="W20" s="34">
        <f>ROUNDDOWN((J20*$W$18),2)</f>
        <v>0</v>
      </c>
      <c r="X20" s="34">
        <f>ROUNDDOWN($X$18*J20,2)</f>
        <v>0</v>
      </c>
      <c r="Y20" s="35">
        <f>ROUNDDOWN($Y$18*J20,2)</f>
        <v>0</v>
      </c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</row>
    <row r="21" spans="1:37" x14ac:dyDescent="0.2">
      <c r="A21" s="47" t="s">
        <v>13</v>
      </c>
      <c r="B21" s="48"/>
      <c r="C21" s="43"/>
      <c r="D21" s="43"/>
      <c r="E21" s="43">
        <f t="shared" ref="E21:E22" si="0" xml:space="preserve"> C21-D21</f>
        <v>0</v>
      </c>
      <c r="F21" s="43"/>
      <c r="G21" s="43"/>
      <c r="H21" s="43"/>
      <c r="I21" s="43">
        <f t="shared" ref="I21:I22" si="1">F21+H21</f>
        <v>0</v>
      </c>
      <c r="J21" s="43">
        <f t="shared" ref="J21:J22" si="2">F21-G21</f>
        <v>0</v>
      </c>
      <c r="K21" s="43">
        <f>SUM(P21:Y21)</f>
        <v>0</v>
      </c>
      <c r="L21" s="43"/>
      <c r="M21" s="49" t="e">
        <f t="shared" ref="M21:M22" si="3">ROUND((J21/E21)*L21,2)</f>
        <v>#DIV/0!</v>
      </c>
      <c r="N21" s="43" t="e">
        <f t="shared" ref="N21:N22" si="4">ROUND((K21/E21)*L21,2)</f>
        <v>#DIV/0!</v>
      </c>
      <c r="O21" s="4" t="e">
        <f t="shared" ref="O21:O22" si="5">M21+N21</f>
        <v>#DIV/0!</v>
      </c>
      <c r="P21" s="34">
        <f t="shared" ref="P21:P22" si="6">ROUNDDOWN($P$18*J21,2)</f>
        <v>0</v>
      </c>
      <c r="Q21" s="34">
        <f t="shared" ref="Q21:Q22" si="7">ROUNDDOWN($Q$18*J21,2)</f>
        <v>0</v>
      </c>
      <c r="R21" s="34">
        <f t="shared" ref="R21:R22" si="8">ROUNDDOWN($R$18*J21,2)</f>
        <v>0</v>
      </c>
      <c r="S21" s="34">
        <f t="shared" ref="S21:S22" si="9">ROUNDDOWN($S$18*J21,2)</f>
        <v>0</v>
      </c>
      <c r="T21" s="34">
        <f t="shared" ref="T21:T22" si="10">ROUNDDOWN($T$18*J21,2)</f>
        <v>0</v>
      </c>
      <c r="U21" s="34">
        <f t="shared" ref="U21:U22" si="11">ROUNDDOWN($U$18*J21,2)</f>
        <v>0</v>
      </c>
      <c r="V21" s="34">
        <f>ROUNDDOWN($V$18*J21,2)</f>
        <v>0</v>
      </c>
      <c r="W21" s="34">
        <f>ROUNDDOWN((J21*$W$18),2)</f>
        <v>0</v>
      </c>
      <c r="X21" s="34">
        <f>ROUNDDOWN($X$18*J21,2)</f>
        <v>0</v>
      </c>
      <c r="Y21" s="35">
        <f>ROUNDDOWN($Y$18*J21,2)</f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</row>
    <row r="22" spans="1:37" x14ac:dyDescent="0.2">
      <c r="A22" s="47" t="s">
        <v>31</v>
      </c>
      <c r="B22" s="48"/>
      <c r="C22" s="43"/>
      <c r="D22" s="43"/>
      <c r="E22" s="43">
        <f t="shared" si="0"/>
        <v>0</v>
      </c>
      <c r="F22" s="43"/>
      <c r="G22" s="43"/>
      <c r="H22" s="43"/>
      <c r="I22" s="43">
        <f t="shared" si="1"/>
        <v>0</v>
      </c>
      <c r="J22" s="43">
        <f t="shared" si="2"/>
        <v>0</v>
      </c>
      <c r="K22" s="43">
        <f>SUM(P22:Y22)</f>
        <v>0</v>
      </c>
      <c r="L22" s="43"/>
      <c r="M22" s="49" t="e">
        <f t="shared" si="3"/>
        <v>#DIV/0!</v>
      </c>
      <c r="N22" s="43" t="e">
        <f t="shared" si="4"/>
        <v>#DIV/0!</v>
      </c>
      <c r="O22" s="4" t="e">
        <f t="shared" si="5"/>
        <v>#DIV/0!</v>
      </c>
      <c r="P22" s="34">
        <f t="shared" si="6"/>
        <v>0</v>
      </c>
      <c r="Q22" s="34">
        <f t="shared" si="7"/>
        <v>0</v>
      </c>
      <c r="R22" s="34">
        <f t="shared" si="8"/>
        <v>0</v>
      </c>
      <c r="S22" s="34">
        <f t="shared" si="9"/>
        <v>0</v>
      </c>
      <c r="T22" s="34">
        <f t="shared" si="10"/>
        <v>0</v>
      </c>
      <c r="U22" s="34">
        <f t="shared" si="11"/>
        <v>0</v>
      </c>
      <c r="V22" s="34">
        <f>ROUNDDOWN($V$18*J22,2)</f>
        <v>0</v>
      </c>
      <c r="W22" s="34">
        <f>ROUNDDOWN((J22*$W$18),2)</f>
        <v>0</v>
      </c>
      <c r="X22" s="34">
        <f>ROUNDDOWN($X$18*J22,2)</f>
        <v>0</v>
      </c>
      <c r="Y22" s="35">
        <f>ROUNDDOWN($Y$18*J22,2)</f>
        <v>0</v>
      </c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</row>
    <row r="23" spans="1:37" s="46" customFormat="1" x14ac:dyDescent="0.2">
      <c r="A23" s="40" t="s">
        <v>28</v>
      </c>
      <c r="B23" s="41"/>
      <c r="C23" s="42"/>
      <c r="D23" s="42"/>
      <c r="E23" s="43"/>
      <c r="F23" s="43"/>
      <c r="G23" s="43"/>
      <c r="H23" s="43"/>
      <c r="I23" s="42">
        <f>SUM(I20:I22)</f>
        <v>0</v>
      </c>
      <c r="J23" s="42">
        <f t="shared" ref="J23" si="12">SUM(J20:J22)</f>
        <v>0</v>
      </c>
      <c r="K23" s="42">
        <f>SUM(K20:K22)</f>
        <v>0</v>
      </c>
      <c r="L23" s="43"/>
      <c r="M23" s="42" t="e">
        <f>SUM(M20:M22)</f>
        <v>#DIV/0!</v>
      </c>
      <c r="N23" s="42" t="e">
        <f>SUM(N20:N22)</f>
        <v>#DIV/0!</v>
      </c>
      <c r="O23" s="52" t="e">
        <f>SUM(O20:O22)</f>
        <v>#DIV/0!</v>
      </c>
      <c r="P23" s="43"/>
      <c r="Q23" s="43"/>
      <c r="R23" s="43"/>
      <c r="S23" s="43"/>
      <c r="T23" s="43"/>
      <c r="U23" s="43"/>
      <c r="V23" s="43"/>
      <c r="W23" s="43"/>
      <c r="X23" s="43"/>
      <c r="Y23" s="44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</row>
    <row r="24" spans="1:37" x14ac:dyDescent="0.2">
      <c r="A24" s="47" t="s">
        <v>12</v>
      </c>
      <c r="B24" s="48"/>
      <c r="C24" s="43"/>
      <c r="D24" s="43"/>
      <c r="E24" s="43">
        <f t="shared" ref="E24:E26" si="13" xml:space="preserve"> C24-D24</f>
        <v>0</v>
      </c>
      <c r="F24" s="43"/>
      <c r="G24" s="43"/>
      <c r="H24" s="43"/>
      <c r="I24" s="43">
        <f t="shared" ref="I24:I26" si="14">F24+H24</f>
        <v>0</v>
      </c>
      <c r="J24" s="43">
        <f t="shared" ref="J24:J26" si="15">F24-G24</f>
        <v>0</v>
      </c>
      <c r="K24" s="43">
        <f>SUM(P24:Y24)</f>
        <v>0</v>
      </c>
      <c r="L24" s="43"/>
      <c r="M24" s="49" t="e">
        <f t="shared" ref="M24:M26" si="16">ROUND((J24/E24)*L24,2)</f>
        <v>#DIV/0!</v>
      </c>
      <c r="N24" s="43" t="e">
        <f t="shared" ref="N24:N26" si="17">ROUND((K24/E24)*L24,2)</f>
        <v>#DIV/0!</v>
      </c>
      <c r="O24" s="4" t="e">
        <f>M24+N24</f>
        <v>#DIV/0!</v>
      </c>
      <c r="P24" s="34">
        <f t="shared" ref="P24:P26" si="18">ROUNDDOWN($P$18*J24,2)</f>
        <v>0</v>
      </c>
      <c r="Q24" s="34">
        <f t="shared" ref="Q24:Q26" si="19">ROUNDDOWN($Q$18*J24,2)</f>
        <v>0</v>
      </c>
      <c r="R24" s="34">
        <f t="shared" ref="R24:R26" si="20">ROUNDDOWN($R$18*J24,2)</f>
        <v>0</v>
      </c>
      <c r="S24" s="34">
        <f t="shared" ref="S24:S26" si="21">ROUNDDOWN($S$18*J24,2)</f>
        <v>0</v>
      </c>
      <c r="T24" s="34">
        <f t="shared" ref="T24:T26" si="22">ROUNDDOWN($T$18*J24,2)</f>
        <v>0</v>
      </c>
      <c r="U24" s="34">
        <f t="shared" ref="U24:U26" si="23">ROUNDDOWN($U$18*J24,2)</f>
        <v>0</v>
      </c>
      <c r="V24" s="34">
        <f>ROUNDDOWN($V$18*J24,2)</f>
        <v>0</v>
      </c>
      <c r="W24" s="34">
        <f>ROUNDDOWN((J24*$W$18),2)</f>
        <v>0</v>
      </c>
      <c r="X24" s="34">
        <f>ROUNDDOWN($X$18*J24,2)</f>
        <v>0</v>
      </c>
      <c r="Y24" s="35">
        <f>ROUNDDOWN($Y$18*J24,2)</f>
        <v>0</v>
      </c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 x14ac:dyDescent="0.2">
      <c r="A25" s="47" t="s">
        <v>13</v>
      </c>
      <c r="B25" s="48"/>
      <c r="C25" s="43"/>
      <c r="D25" s="43"/>
      <c r="E25" s="43">
        <f t="shared" si="13"/>
        <v>0</v>
      </c>
      <c r="F25" s="43"/>
      <c r="G25" s="43"/>
      <c r="H25" s="43"/>
      <c r="I25" s="43">
        <f t="shared" si="14"/>
        <v>0</v>
      </c>
      <c r="J25" s="43">
        <f t="shared" si="15"/>
        <v>0</v>
      </c>
      <c r="K25" s="43">
        <f>SUM(P25:Y25)</f>
        <v>0</v>
      </c>
      <c r="L25" s="43"/>
      <c r="M25" s="49" t="e">
        <f t="shared" si="16"/>
        <v>#DIV/0!</v>
      </c>
      <c r="N25" s="43" t="e">
        <f t="shared" si="17"/>
        <v>#DIV/0!</v>
      </c>
      <c r="O25" s="4" t="e">
        <f t="shared" ref="O25:O26" si="24">M25+N25</f>
        <v>#DIV/0!</v>
      </c>
      <c r="P25" s="34">
        <f t="shared" si="18"/>
        <v>0</v>
      </c>
      <c r="Q25" s="34">
        <f t="shared" si="19"/>
        <v>0</v>
      </c>
      <c r="R25" s="34">
        <f t="shared" si="20"/>
        <v>0</v>
      </c>
      <c r="S25" s="34">
        <f t="shared" si="21"/>
        <v>0</v>
      </c>
      <c r="T25" s="34">
        <f t="shared" si="22"/>
        <v>0</v>
      </c>
      <c r="U25" s="34">
        <f t="shared" si="23"/>
        <v>0</v>
      </c>
      <c r="V25" s="34">
        <f>ROUNDDOWN($V$18*J25,2)</f>
        <v>0</v>
      </c>
      <c r="W25" s="34">
        <f>ROUNDDOWN((J25*$W$18),2)</f>
        <v>0</v>
      </c>
      <c r="X25" s="34">
        <f>ROUNDDOWN($X$18*J25,2)</f>
        <v>0</v>
      </c>
      <c r="Y25" s="35">
        <f>ROUNDDOWN($Y$18*J25,2)</f>
        <v>0</v>
      </c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1:37" x14ac:dyDescent="0.2">
      <c r="A26" s="47" t="s">
        <v>31</v>
      </c>
      <c r="B26" s="48"/>
      <c r="C26" s="43"/>
      <c r="D26" s="43"/>
      <c r="E26" s="43">
        <f t="shared" si="13"/>
        <v>0</v>
      </c>
      <c r="F26" s="43"/>
      <c r="G26" s="43"/>
      <c r="H26" s="43"/>
      <c r="I26" s="43">
        <f t="shared" si="14"/>
        <v>0</v>
      </c>
      <c r="J26" s="43">
        <f t="shared" si="15"/>
        <v>0</v>
      </c>
      <c r="K26" s="43">
        <f>SUM(P26:Y26)</f>
        <v>0</v>
      </c>
      <c r="L26" s="43"/>
      <c r="M26" s="49" t="e">
        <f t="shared" si="16"/>
        <v>#DIV/0!</v>
      </c>
      <c r="N26" s="43" t="e">
        <f t="shared" si="17"/>
        <v>#DIV/0!</v>
      </c>
      <c r="O26" s="4" t="e">
        <f t="shared" si="24"/>
        <v>#DIV/0!</v>
      </c>
      <c r="P26" s="34">
        <f t="shared" si="18"/>
        <v>0</v>
      </c>
      <c r="Q26" s="34">
        <f t="shared" si="19"/>
        <v>0</v>
      </c>
      <c r="R26" s="34">
        <f t="shared" si="20"/>
        <v>0</v>
      </c>
      <c r="S26" s="34">
        <f t="shared" si="21"/>
        <v>0</v>
      </c>
      <c r="T26" s="34">
        <f t="shared" si="22"/>
        <v>0</v>
      </c>
      <c r="U26" s="34">
        <f t="shared" si="23"/>
        <v>0</v>
      </c>
      <c r="V26" s="34">
        <f>ROUNDDOWN($V$18*J26,2)</f>
        <v>0</v>
      </c>
      <c r="W26" s="34">
        <f>ROUNDDOWN((J26*$W$18),2)</f>
        <v>0</v>
      </c>
      <c r="X26" s="34">
        <f>ROUNDDOWN($X$18*J26,2)</f>
        <v>0</v>
      </c>
      <c r="Y26" s="35">
        <f>ROUNDDOWN($Y$18*J26,2)</f>
        <v>0</v>
      </c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37" s="21" customFormat="1" x14ac:dyDescent="0.2">
      <c r="A27" s="40" t="s">
        <v>28</v>
      </c>
      <c r="B27" s="41"/>
      <c r="C27" s="42"/>
      <c r="D27" s="42"/>
      <c r="E27" s="43"/>
      <c r="F27" s="43"/>
      <c r="G27" s="43"/>
      <c r="H27" s="43"/>
      <c r="I27" s="42">
        <f t="shared" ref="I27:J27" si="25">SUM(I24:I26)</f>
        <v>0</v>
      </c>
      <c r="J27" s="42">
        <f t="shared" si="25"/>
        <v>0</v>
      </c>
      <c r="K27" s="42">
        <f>SUM(K24:K26)</f>
        <v>0</v>
      </c>
      <c r="L27" s="43"/>
      <c r="M27" s="42" t="e">
        <f>SUM(M24:M26)</f>
        <v>#DIV/0!</v>
      </c>
      <c r="N27" s="42" t="e">
        <f>SUM(N24:N26)</f>
        <v>#DIV/0!</v>
      </c>
      <c r="O27" s="52" t="e">
        <f>SUM(O24:O26)</f>
        <v>#DIV/0!</v>
      </c>
      <c r="P27" s="43"/>
      <c r="Q27" s="43"/>
      <c r="R27" s="43"/>
      <c r="S27" s="43"/>
      <c r="T27" s="43"/>
      <c r="U27" s="43"/>
      <c r="V27" s="43"/>
      <c r="W27" s="43"/>
      <c r="X27" s="43"/>
      <c r="Y27" s="44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</row>
    <row r="28" spans="1:37" s="21" customFormat="1" ht="13.5" thickBot="1" x14ac:dyDescent="0.25">
      <c r="A28" s="3" t="s">
        <v>22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5"/>
      <c r="X28" s="5"/>
      <c r="Y28" s="24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</row>
    <row r="29" spans="1:37" s="46" customFormat="1" ht="13.5" x14ac:dyDescent="0.2">
      <c r="A29" s="80" t="s">
        <v>71</v>
      </c>
      <c r="B29" s="81"/>
      <c r="C29" s="107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9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</row>
    <row r="30" spans="1:37" x14ac:dyDescent="0.2">
      <c r="A30" s="47" t="s">
        <v>12</v>
      </c>
      <c r="B30" s="48"/>
      <c r="C30" s="43"/>
      <c r="D30" s="43"/>
      <c r="E30" s="43">
        <f t="shared" ref="E30:E36" si="26" xml:space="preserve"> C30-D30</f>
        <v>0</v>
      </c>
      <c r="F30" s="43"/>
      <c r="G30" s="43"/>
      <c r="H30" s="43"/>
      <c r="I30" s="43">
        <f t="shared" ref="I30:I36" si="27">F30+H30</f>
        <v>0</v>
      </c>
      <c r="J30" s="43">
        <f t="shared" ref="J30:J36" si="28">F30-G30</f>
        <v>0</v>
      </c>
      <c r="K30" s="43">
        <f>SUM(P30:Y30)</f>
        <v>0</v>
      </c>
      <c r="L30" s="43"/>
      <c r="M30" s="49" t="e">
        <f t="shared" ref="M30:M32" si="29">ROUND((J30/E30)*L30,2)</f>
        <v>#DIV/0!</v>
      </c>
      <c r="N30" s="43" t="e">
        <f t="shared" ref="N30:N32" si="30">ROUND((K30/E30)*L30,2)</f>
        <v>#DIV/0!</v>
      </c>
      <c r="O30" s="4" t="e">
        <f t="shared" ref="O30:O36" si="31">M30+N30</f>
        <v>#DIV/0!</v>
      </c>
      <c r="P30" s="34">
        <f t="shared" ref="P30:P32" si="32">ROUNDDOWN($P$18*J30,2)</f>
        <v>0</v>
      </c>
      <c r="Q30" s="34">
        <f t="shared" ref="Q30:Q32" si="33">ROUNDDOWN($Q$18*J30,2)</f>
        <v>0</v>
      </c>
      <c r="R30" s="34">
        <f t="shared" ref="R30:R32" si="34">ROUNDDOWN($R$18*J30,2)</f>
        <v>0</v>
      </c>
      <c r="S30" s="34">
        <f t="shared" ref="S30:S32" si="35">ROUNDDOWN($S$18*J30,2)</f>
        <v>0</v>
      </c>
      <c r="T30" s="34">
        <f t="shared" ref="T30:T32" si="36">ROUNDDOWN($T$18*J30,2)</f>
        <v>0</v>
      </c>
      <c r="U30" s="34">
        <f t="shared" ref="U30:U32" si="37">ROUNDDOWN($U$18*J30,2)</f>
        <v>0</v>
      </c>
      <c r="V30" s="34">
        <f>ROUNDDOWN($V$18*J30,2)</f>
        <v>0</v>
      </c>
      <c r="W30" s="34">
        <f>ROUNDDOWN((J30*$W$18),2)</f>
        <v>0</v>
      </c>
      <c r="X30" s="34">
        <f>ROUNDDOWN($X$18*J30,2)</f>
        <v>0</v>
      </c>
      <c r="Y30" s="35">
        <f>ROUNDDOWN($Y$18*J30,2)</f>
        <v>0</v>
      </c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1:37" x14ac:dyDescent="0.2">
      <c r="A31" s="47" t="s">
        <v>13</v>
      </c>
      <c r="B31" s="48"/>
      <c r="C31" s="43"/>
      <c r="D31" s="43"/>
      <c r="E31" s="43">
        <f t="shared" si="26"/>
        <v>0</v>
      </c>
      <c r="F31" s="43"/>
      <c r="G31" s="43"/>
      <c r="H31" s="43"/>
      <c r="I31" s="43">
        <f t="shared" si="27"/>
        <v>0</v>
      </c>
      <c r="J31" s="43">
        <f t="shared" si="28"/>
        <v>0</v>
      </c>
      <c r="K31" s="43">
        <f>SUM(P31:Y31)</f>
        <v>0</v>
      </c>
      <c r="L31" s="43"/>
      <c r="M31" s="49" t="e">
        <f t="shared" si="29"/>
        <v>#DIV/0!</v>
      </c>
      <c r="N31" s="43" t="e">
        <f t="shared" si="30"/>
        <v>#DIV/0!</v>
      </c>
      <c r="O31" s="4" t="e">
        <f t="shared" si="31"/>
        <v>#DIV/0!</v>
      </c>
      <c r="P31" s="34">
        <f t="shared" si="32"/>
        <v>0</v>
      </c>
      <c r="Q31" s="34">
        <f t="shared" si="33"/>
        <v>0</v>
      </c>
      <c r="R31" s="34">
        <f t="shared" si="34"/>
        <v>0</v>
      </c>
      <c r="S31" s="34">
        <f t="shared" si="35"/>
        <v>0</v>
      </c>
      <c r="T31" s="34">
        <f t="shared" si="36"/>
        <v>0</v>
      </c>
      <c r="U31" s="34">
        <f t="shared" si="37"/>
        <v>0</v>
      </c>
      <c r="V31" s="34">
        <f>ROUNDDOWN($V$18*J31,2)</f>
        <v>0</v>
      </c>
      <c r="W31" s="34">
        <f>ROUNDDOWN((J31*$W$18),2)</f>
        <v>0</v>
      </c>
      <c r="X31" s="34">
        <f>ROUNDDOWN($X$18*J31,2)</f>
        <v>0</v>
      </c>
      <c r="Y31" s="35">
        <f>ROUNDDOWN($Y$18*J31,2)</f>
        <v>0</v>
      </c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</row>
    <row r="32" spans="1:37" x14ac:dyDescent="0.2">
      <c r="A32" s="47" t="s">
        <v>31</v>
      </c>
      <c r="B32" s="48"/>
      <c r="C32" s="43"/>
      <c r="D32" s="43"/>
      <c r="E32" s="43">
        <f t="shared" si="26"/>
        <v>0</v>
      </c>
      <c r="F32" s="43"/>
      <c r="G32" s="43"/>
      <c r="H32" s="43"/>
      <c r="I32" s="43">
        <f t="shared" si="27"/>
        <v>0</v>
      </c>
      <c r="J32" s="43">
        <f t="shared" si="28"/>
        <v>0</v>
      </c>
      <c r="K32" s="43">
        <f>SUM(P32:Y32)</f>
        <v>0</v>
      </c>
      <c r="L32" s="43"/>
      <c r="M32" s="49" t="e">
        <f t="shared" si="29"/>
        <v>#DIV/0!</v>
      </c>
      <c r="N32" s="43" t="e">
        <f t="shared" si="30"/>
        <v>#DIV/0!</v>
      </c>
      <c r="O32" s="4" t="e">
        <f t="shared" si="31"/>
        <v>#DIV/0!</v>
      </c>
      <c r="P32" s="34">
        <f t="shared" si="32"/>
        <v>0</v>
      </c>
      <c r="Q32" s="34">
        <f t="shared" si="33"/>
        <v>0</v>
      </c>
      <c r="R32" s="34">
        <f t="shared" si="34"/>
        <v>0</v>
      </c>
      <c r="S32" s="34">
        <f t="shared" si="35"/>
        <v>0</v>
      </c>
      <c r="T32" s="34">
        <f t="shared" si="36"/>
        <v>0</v>
      </c>
      <c r="U32" s="34">
        <f t="shared" si="37"/>
        <v>0</v>
      </c>
      <c r="V32" s="34">
        <f>ROUNDDOWN($V$18*J32,2)</f>
        <v>0</v>
      </c>
      <c r="W32" s="34">
        <f>ROUNDDOWN((J32*$W$18),2)</f>
        <v>0</v>
      </c>
      <c r="X32" s="34">
        <f>ROUNDDOWN($X$18*J32,2)</f>
        <v>0</v>
      </c>
      <c r="Y32" s="35">
        <f>ROUNDDOWN($Y$18*J32,2)</f>
        <v>0</v>
      </c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3" spans="1:37" x14ac:dyDescent="0.2">
      <c r="A33" s="40" t="s">
        <v>28</v>
      </c>
      <c r="B33" s="41"/>
      <c r="C33" s="42"/>
      <c r="D33" s="42"/>
      <c r="E33" s="42"/>
      <c r="F33" s="42"/>
      <c r="G33" s="42"/>
      <c r="H33" s="42"/>
      <c r="I33" s="42">
        <f>SUM(I30:I32)</f>
        <v>0</v>
      </c>
      <c r="J33" s="42">
        <f>SUM(J30:J32)</f>
        <v>0</v>
      </c>
      <c r="K33" s="42">
        <f>SUM(K30:K32)</f>
        <v>0</v>
      </c>
      <c r="L33" s="42"/>
      <c r="M33" s="42" t="e">
        <f>SUM(M30:M32)</f>
        <v>#DIV/0!</v>
      </c>
      <c r="N33" s="42" t="e">
        <f>SUM(N30:N32)</f>
        <v>#DIV/0!</v>
      </c>
      <c r="O33" s="52" t="e">
        <f>SUM(O30:O32)</f>
        <v>#DIV/0!</v>
      </c>
      <c r="P33" s="50"/>
      <c r="Q33" s="50"/>
      <c r="R33" s="50"/>
      <c r="S33" s="50"/>
      <c r="T33" s="50"/>
      <c r="U33" s="50"/>
      <c r="V33" s="50"/>
      <c r="W33" s="50"/>
      <c r="X33" s="50"/>
      <c r="Y33" s="51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</row>
    <row r="34" spans="1:37" x14ac:dyDescent="0.2">
      <c r="A34" s="47" t="s">
        <v>12</v>
      </c>
      <c r="B34" s="48"/>
      <c r="C34" s="43"/>
      <c r="D34" s="43"/>
      <c r="E34" s="43">
        <f t="shared" si="26"/>
        <v>0</v>
      </c>
      <c r="F34" s="43"/>
      <c r="G34" s="43"/>
      <c r="H34" s="43"/>
      <c r="I34" s="43">
        <f t="shared" si="27"/>
        <v>0</v>
      </c>
      <c r="J34" s="43">
        <f t="shared" si="28"/>
        <v>0</v>
      </c>
      <c r="K34" s="43">
        <f>SUM(P34:Y34)</f>
        <v>0</v>
      </c>
      <c r="L34" s="43"/>
      <c r="M34" s="49" t="e">
        <f t="shared" ref="M34:M36" si="38">ROUND((J34/E34)*L34,2)</f>
        <v>#DIV/0!</v>
      </c>
      <c r="N34" s="43" t="e">
        <f t="shared" ref="N34:N36" si="39">ROUND((K34/E34)*L34,2)</f>
        <v>#DIV/0!</v>
      </c>
      <c r="O34" s="4" t="e">
        <f t="shared" si="31"/>
        <v>#DIV/0!</v>
      </c>
      <c r="P34" s="34">
        <f t="shared" ref="P34:P36" si="40">ROUNDDOWN($P$18*J34,2)</f>
        <v>0</v>
      </c>
      <c r="Q34" s="34">
        <f t="shared" ref="Q34:Q36" si="41">ROUNDDOWN($Q$18*J34,2)</f>
        <v>0</v>
      </c>
      <c r="R34" s="34">
        <f t="shared" ref="R34:R36" si="42">ROUNDDOWN($R$18*J34,2)</f>
        <v>0</v>
      </c>
      <c r="S34" s="34">
        <f t="shared" ref="S34:S36" si="43">ROUNDDOWN($S$18*J34,2)</f>
        <v>0</v>
      </c>
      <c r="T34" s="34">
        <f t="shared" ref="T34:T36" si="44">ROUNDDOWN($T$18*J34,2)</f>
        <v>0</v>
      </c>
      <c r="U34" s="34">
        <f t="shared" ref="U34:U36" si="45">ROUNDDOWN($U$18*J34,2)</f>
        <v>0</v>
      </c>
      <c r="V34" s="34">
        <f>ROUNDDOWN($V$18*J34,2)</f>
        <v>0</v>
      </c>
      <c r="W34" s="34">
        <f>ROUNDDOWN((J34*$W$18),2)</f>
        <v>0</v>
      </c>
      <c r="X34" s="34">
        <f>ROUNDDOWN($X$18*J34,2)</f>
        <v>0</v>
      </c>
      <c r="Y34" s="35">
        <f>ROUNDDOWN($Y$18*J34,2)</f>
        <v>0</v>
      </c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</row>
    <row r="35" spans="1:37" x14ac:dyDescent="0.2">
      <c r="A35" s="47" t="s">
        <v>13</v>
      </c>
      <c r="B35" s="48"/>
      <c r="C35" s="43"/>
      <c r="D35" s="43"/>
      <c r="E35" s="43">
        <f t="shared" si="26"/>
        <v>0</v>
      </c>
      <c r="F35" s="43"/>
      <c r="G35" s="43"/>
      <c r="H35" s="43"/>
      <c r="I35" s="43">
        <f t="shared" si="27"/>
        <v>0</v>
      </c>
      <c r="J35" s="43">
        <f t="shared" si="28"/>
        <v>0</v>
      </c>
      <c r="K35" s="43">
        <f>SUM(P35:Y35)</f>
        <v>0</v>
      </c>
      <c r="L35" s="43"/>
      <c r="M35" s="49" t="e">
        <f t="shared" si="38"/>
        <v>#DIV/0!</v>
      </c>
      <c r="N35" s="43" t="e">
        <f t="shared" si="39"/>
        <v>#DIV/0!</v>
      </c>
      <c r="O35" s="4" t="e">
        <f t="shared" si="31"/>
        <v>#DIV/0!</v>
      </c>
      <c r="P35" s="34">
        <f t="shared" si="40"/>
        <v>0</v>
      </c>
      <c r="Q35" s="34">
        <f t="shared" si="41"/>
        <v>0</v>
      </c>
      <c r="R35" s="34">
        <f t="shared" si="42"/>
        <v>0</v>
      </c>
      <c r="S35" s="34">
        <f t="shared" si="43"/>
        <v>0</v>
      </c>
      <c r="T35" s="34">
        <f t="shared" si="44"/>
        <v>0</v>
      </c>
      <c r="U35" s="34">
        <f t="shared" si="45"/>
        <v>0</v>
      </c>
      <c r="V35" s="34">
        <f>ROUNDDOWN($V$18*J35,2)</f>
        <v>0</v>
      </c>
      <c r="W35" s="34">
        <f>ROUNDDOWN((J35*$W$18),2)</f>
        <v>0</v>
      </c>
      <c r="X35" s="34">
        <f>ROUNDDOWN($X$18*J35,2)</f>
        <v>0</v>
      </c>
      <c r="Y35" s="35">
        <f>ROUNDDOWN($Y$18*J35,2)</f>
        <v>0</v>
      </c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</row>
    <row r="36" spans="1:37" x14ac:dyDescent="0.2">
      <c r="A36" s="47" t="s">
        <v>31</v>
      </c>
      <c r="B36" s="48"/>
      <c r="C36" s="43"/>
      <c r="D36" s="43"/>
      <c r="E36" s="43">
        <f t="shared" si="26"/>
        <v>0</v>
      </c>
      <c r="F36" s="43"/>
      <c r="G36" s="43"/>
      <c r="H36" s="43"/>
      <c r="I36" s="43">
        <f t="shared" si="27"/>
        <v>0</v>
      </c>
      <c r="J36" s="43">
        <f t="shared" si="28"/>
        <v>0</v>
      </c>
      <c r="K36" s="43">
        <f>SUM(P36:Y36)</f>
        <v>0</v>
      </c>
      <c r="L36" s="43"/>
      <c r="M36" s="49" t="e">
        <f t="shared" si="38"/>
        <v>#DIV/0!</v>
      </c>
      <c r="N36" s="43" t="e">
        <f t="shared" si="39"/>
        <v>#DIV/0!</v>
      </c>
      <c r="O36" s="4" t="e">
        <f t="shared" si="31"/>
        <v>#DIV/0!</v>
      </c>
      <c r="P36" s="34">
        <f t="shared" si="40"/>
        <v>0</v>
      </c>
      <c r="Q36" s="34">
        <f t="shared" si="41"/>
        <v>0</v>
      </c>
      <c r="R36" s="34">
        <f t="shared" si="42"/>
        <v>0</v>
      </c>
      <c r="S36" s="34">
        <f t="shared" si="43"/>
        <v>0</v>
      </c>
      <c r="T36" s="34">
        <f t="shared" si="44"/>
        <v>0</v>
      </c>
      <c r="U36" s="34">
        <f t="shared" si="45"/>
        <v>0</v>
      </c>
      <c r="V36" s="34">
        <f>ROUNDDOWN($V$18*J36,2)</f>
        <v>0</v>
      </c>
      <c r="W36" s="34">
        <f>ROUNDDOWN((J36*$W$18),2)</f>
        <v>0</v>
      </c>
      <c r="X36" s="34">
        <f>ROUNDDOWN($X$18*J36,2)</f>
        <v>0</v>
      </c>
      <c r="Y36" s="35">
        <f>ROUNDDOWN($Y$18*J36,2)</f>
        <v>0</v>
      </c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1:37" s="21" customFormat="1" x14ac:dyDescent="0.2">
      <c r="A37" s="40" t="s">
        <v>28</v>
      </c>
      <c r="B37" s="41"/>
      <c r="C37" s="42"/>
      <c r="D37" s="42"/>
      <c r="E37" s="42"/>
      <c r="F37" s="42"/>
      <c r="G37" s="42"/>
      <c r="H37" s="42"/>
      <c r="I37" s="42">
        <f>SUM(I34:I36)</f>
        <v>0</v>
      </c>
      <c r="J37" s="42">
        <f t="shared" ref="J37" si="46">SUM(J34:J36)</f>
        <v>0</v>
      </c>
      <c r="K37" s="42">
        <f>SUM(K34:K36)</f>
        <v>0</v>
      </c>
      <c r="L37" s="42"/>
      <c r="M37" s="42" t="e">
        <f>SUM(M34:M36)</f>
        <v>#DIV/0!</v>
      </c>
      <c r="N37" s="42" t="e">
        <f>SUM(N34:N36)</f>
        <v>#DIV/0!</v>
      </c>
      <c r="O37" s="52" t="e">
        <f t="shared" ref="O37" si="47">SUM(O34:O36)</f>
        <v>#DIV/0!</v>
      </c>
      <c r="P37" s="50"/>
      <c r="Q37" s="50"/>
      <c r="R37" s="50"/>
      <c r="S37" s="50"/>
      <c r="T37" s="50"/>
      <c r="U37" s="50"/>
      <c r="V37" s="50"/>
      <c r="W37" s="50"/>
      <c r="X37" s="50"/>
      <c r="Y37" s="51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1:37" s="21" customFormat="1" ht="13.5" thickBot="1" x14ac:dyDescent="0.25">
      <c r="A38" s="3" t="s">
        <v>22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48">O33+O37</f>
        <v>#DIV/0!</v>
      </c>
      <c r="P38" s="23"/>
      <c r="Q38" s="23"/>
      <c r="R38" s="23"/>
      <c r="S38" s="23"/>
      <c r="T38" s="23"/>
      <c r="U38" s="23"/>
      <c r="V38" s="23"/>
      <c r="W38" s="23"/>
      <c r="X38" s="23"/>
      <c r="Y38" s="25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</row>
    <row r="39" spans="1:37" s="46" customFormat="1" x14ac:dyDescent="0.2">
      <c r="A39" s="53" t="s">
        <v>46</v>
      </c>
      <c r="B39" s="54"/>
      <c r="C39" s="55"/>
      <c r="D39" s="56"/>
      <c r="E39" s="56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7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</row>
    <row r="40" spans="1:37" x14ac:dyDescent="0.2">
      <c r="A40" s="47" t="s">
        <v>12</v>
      </c>
      <c r="B40" s="48"/>
      <c r="C40" s="43"/>
      <c r="D40" s="43"/>
      <c r="E40" s="43">
        <f t="shared" ref="E40:E44" si="49" xml:space="preserve"> C40-D40</f>
        <v>0</v>
      </c>
      <c r="F40" s="43"/>
      <c r="G40" s="43"/>
      <c r="H40" s="43"/>
      <c r="I40" s="43">
        <f>F40+H40</f>
        <v>0</v>
      </c>
      <c r="J40" s="43">
        <f>F40-G40</f>
        <v>0</v>
      </c>
      <c r="K40" s="43">
        <f>SUM(P40:Y40)</f>
        <v>0</v>
      </c>
      <c r="L40" s="43"/>
      <c r="M40" s="49" t="e">
        <f t="shared" ref="M40:M41" si="50">ROUND((J40/E40)*L40,2)</f>
        <v>#DIV/0!</v>
      </c>
      <c r="N40" s="43" t="e">
        <f t="shared" ref="N40:N41" si="51">ROUND((K40/E40)*L40,2)</f>
        <v>#DIV/0!</v>
      </c>
      <c r="O40" s="4" t="e">
        <f t="shared" ref="O40:O44" si="52">M40+N40</f>
        <v>#DIV/0!</v>
      </c>
      <c r="P40" s="34">
        <f t="shared" ref="P40:P41" si="53">ROUNDDOWN($P$18*J40,2)</f>
        <v>0</v>
      </c>
      <c r="Q40" s="34">
        <f t="shared" ref="Q40:Q41" si="54">ROUNDDOWN($Q$18*J40,2)</f>
        <v>0</v>
      </c>
      <c r="R40" s="34">
        <f t="shared" ref="R40:R41" si="55">ROUNDDOWN($R$18*J40,2)</f>
        <v>0</v>
      </c>
      <c r="S40" s="34">
        <f t="shared" ref="S40:S41" si="56">ROUNDDOWN($S$18*J40,2)</f>
        <v>0</v>
      </c>
      <c r="T40" s="34">
        <f t="shared" ref="T40:T41" si="57">ROUNDDOWN($T$18*J40,2)</f>
        <v>0</v>
      </c>
      <c r="U40" s="34">
        <f t="shared" ref="U40:U41" si="58">ROUNDDOWN($U$18*J40,2)</f>
        <v>0</v>
      </c>
      <c r="V40" s="34">
        <f>ROUNDDOWN($V$18*J40,2)</f>
        <v>0</v>
      </c>
      <c r="W40" s="34">
        <f>ROUNDDOWN((J40*$W$18),2)</f>
        <v>0</v>
      </c>
      <c r="X40" s="34">
        <f>ROUNDDOWN($X$18*J40,2)</f>
        <v>0</v>
      </c>
      <c r="Y40" s="35">
        <f>ROUNDDOWN($Y$18*J40,2)</f>
        <v>0</v>
      </c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</row>
    <row r="41" spans="1:37" x14ac:dyDescent="0.2">
      <c r="A41" s="47" t="s">
        <v>13</v>
      </c>
      <c r="B41" s="48"/>
      <c r="C41" s="43"/>
      <c r="D41" s="43"/>
      <c r="E41" s="43">
        <f t="shared" si="49"/>
        <v>0</v>
      </c>
      <c r="F41" s="43"/>
      <c r="G41" s="43"/>
      <c r="H41" s="43"/>
      <c r="I41" s="43">
        <f>F41+H41</f>
        <v>0</v>
      </c>
      <c r="J41" s="43">
        <f>F41-G41</f>
        <v>0</v>
      </c>
      <c r="K41" s="43">
        <f>SUM(P41:Y41)</f>
        <v>0</v>
      </c>
      <c r="L41" s="43"/>
      <c r="M41" s="49" t="e">
        <f t="shared" si="50"/>
        <v>#DIV/0!</v>
      </c>
      <c r="N41" s="43" t="e">
        <f t="shared" si="51"/>
        <v>#DIV/0!</v>
      </c>
      <c r="O41" s="4" t="e">
        <f t="shared" si="52"/>
        <v>#DIV/0!</v>
      </c>
      <c r="P41" s="34">
        <f t="shared" si="53"/>
        <v>0</v>
      </c>
      <c r="Q41" s="34">
        <f t="shared" si="54"/>
        <v>0</v>
      </c>
      <c r="R41" s="34">
        <f t="shared" si="55"/>
        <v>0</v>
      </c>
      <c r="S41" s="34">
        <f t="shared" si="56"/>
        <v>0</v>
      </c>
      <c r="T41" s="34">
        <f t="shared" si="57"/>
        <v>0</v>
      </c>
      <c r="U41" s="34">
        <f t="shared" si="58"/>
        <v>0</v>
      </c>
      <c r="V41" s="34">
        <f>ROUNDDOWN($V$18*J41,2)</f>
        <v>0</v>
      </c>
      <c r="W41" s="34">
        <f>ROUNDDOWN((J41*$W$18),2)</f>
        <v>0</v>
      </c>
      <c r="X41" s="34">
        <f>ROUNDDOWN($X$18*J41,2)</f>
        <v>0</v>
      </c>
      <c r="Y41" s="35">
        <f>ROUNDDOWN($Y$18*J41,2)</f>
        <v>0</v>
      </c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2" spans="1:37" x14ac:dyDescent="0.2">
      <c r="A42" s="40" t="s">
        <v>28</v>
      </c>
      <c r="B42" s="41"/>
      <c r="C42" s="42"/>
      <c r="D42" s="42"/>
      <c r="E42" s="42"/>
      <c r="F42" s="42"/>
      <c r="G42" s="42"/>
      <c r="H42" s="42"/>
      <c r="I42" s="42">
        <f>SUM(I40:I41)</f>
        <v>0</v>
      </c>
      <c r="J42" s="42">
        <f t="shared" ref="J42" si="59">SUM(J40:J41)</f>
        <v>0</v>
      </c>
      <c r="K42" s="42">
        <f>SUM(K40:K41)</f>
        <v>0</v>
      </c>
      <c r="L42" s="42"/>
      <c r="M42" s="42" t="e">
        <f>SUM(M40:M41)</f>
        <v>#DIV/0!</v>
      </c>
      <c r="N42" s="42" t="e">
        <f>SUM(N40:N41)</f>
        <v>#DIV/0!</v>
      </c>
      <c r="O42" s="52" t="e">
        <f t="shared" ref="O42" si="60">SUM(O40:O41)</f>
        <v>#DIV/0!</v>
      </c>
      <c r="P42" s="50"/>
      <c r="Q42" s="50"/>
      <c r="R42" s="50"/>
      <c r="S42" s="50"/>
      <c r="T42" s="50"/>
      <c r="U42" s="50"/>
      <c r="V42" s="50"/>
      <c r="W42" s="50"/>
      <c r="X42" s="50"/>
      <c r="Y42" s="51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</row>
    <row r="43" spans="1:37" x14ac:dyDescent="0.2">
      <c r="A43" s="47" t="s">
        <v>12</v>
      </c>
      <c r="B43" s="48"/>
      <c r="C43" s="43"/>
      <c r="D43" s="43"/>
      <c r="E43" s="43">
        <f t="shared" si="49"/>
        <v>0</v>
      </c>
      <c r="F43" s="43"/>
      <c r="G43" s="43"/>
      <c r="H43" s="43"/>
      <c r="I43" s="43">
        <f>F43+H43</f>
        <v>0</v>
      </c>
      <c r="J43" s="43">
        <f>F43-G43</f>
        <v>0</v>
      </c>
      <c r="K43" s="43">
        <f>SUM(P43:Y43)</f>
        <v>0</v>
      </c>
      <c r="L43" s="43"/>
      <c r="M43" s="49" t="e">
        <f t="shared" ref="M43:M44" si="61">ROUND((J43/E43)*L43,2)</f>
        <v>#DIV/0!</v>
      </c>
      <c r="N43" s="43" t="e">
        <f t="shared" ref="N43:N44" si="62">ROUND((K43/E43)*L43,2)</f>
        <v>#DIV/0!</v>
      </c>
      <c r="O43" s="4" t="e">
        <f t="shared" si="52"/>
        <v>#DIV/0!</v>
      </c>
      <c r="P43" s="34">
        <f t="shared" ref="P43:P44" si="63">ROUNDDOWN($P$18*J43,2)</f>
        <v>0</v>
      </c>
      <c r="Q43" s="34">
        <f t="shared" ref="Q43:Q44" si="64">ROUNDDOWN($Q$18*J43,2)</f>
        <v>0</v>
      </c>
      <c r="R43" s="34">
        <f t="shared" ref="R43:R44" si="65">ROUNDDOWN($R$18*J43,2)</f>
        <v>0</v>
      </c>
      <c r="S43" s="34">
        <f t="shared" ref="S43:S44" si="66">ROUNDDOWN($S$18*J43,2)</f>
        <v>0</v>
      </c>
      <c r="T43" s="34">
        <f t="shared" ref="T43:T44" si="67">ROUNDDOWN($T$18*J43,2)</f>
        <v>0</v>
      </c>
      <c r="U43" s="34">
        <f t="shared" ref="U43:U44" si="68">ROUNDDOWN($U$18*J43,2)</f>
        <v>0</v>
      </c>
      <c r="V43" s="34">
        <f t="shared" ref="V43:V44" si="69">ROUNDDOWN($V$18*J43,2)</f>
        <v>0</v>
      </c>
      <c r="W43" s="34">
        <f t="shared" ref="W43:W44" si="70">ROUNDDOWN((J43*$W$18),2)</f>
        <v>0</v>
      </c>
      <c r="X43" s="34">
        <f t="shared" ref="X43:X44" si="71">ROUNDDOWN($X$18*J43,2)</f>
        <v>0</v>
      </c>
      <c r="Y43" s="35">
        <f t="shared" ref="Y43:Y44" si="72">ROUNDDOWN($Y$18*J43,2)</f>
        <v>0</v>
      </c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</row>
    <row r="44" spans="1:37" s="21" customFormat="1" x14ac:dyDescent="0.2">
      <c r="A44" s="47" t="s">
        <v>13</v>
      </c>
      <c r="B44" s="48"/>
      <c r="C44" s="43"/>
      <c r="D44" s="43"/>
      <c r="E44" s="43">
        <f t="shared" si="49"/>
        <v>0</v>
      </c>
      <c r="F44" s="43"/>
      <c r="G44" s="43"/>
      <c r="H44" s="43"/>
      <c r="I44" s="43">
        <f>F44+H44</f>
        <v>0</v>
      </c>
      <c r="J44" s="43">
        <f>F44-G44</f>
        <v>0</v>
      </c>
      <c r="K44" s="43">
        <f>SUM(P44:Y44)</f>
        <v>0</v>
      </c>
      <c r="L44" s="43"/>
      <c r="M44" s="49" t="e">
        <f t="shared" si="61"/>
        <v>#DIV/0!</v>
      </c>
      <c r="N44" s="43" t="e">
        <f t="shared" si="62"/>
        <v>#DIV/0!</v>
      </c>
      <c r="O44" s="4" t="e">
        <f t="shared" si="52"/>
        <v>#DIV/0!</v>
      </c>
      <c r="P44" s="34">
        <f t="shared" si="63"/>
        <v>0</v>
      </c>
      <c r="Q44" s="34">
        <f t="shared" si="64"/>
        <v>0</v>
      </c>
      <c r="R44" s="34">
        <f t="shared" si="65"/>
        <v>0</v>
      </c>
      <c r="S44" s="34">
        <f t="shared" si="66"/>
        <v>0</v>
      </c>
      <c r="T44" s="34">
        <f t="shared" si="67"/>
        <v>0</v>
      </c>
      <c r="U44" s="34">
        <f t="shared" si="68"/>
        <v>0</v>
      </c>
      <c r="V44" s="34">
        <f t="shared" si="69"/>
        <v>0</v>
      </c>
      <c r="W44" s="34">
        <f t="shared" si="70"/>
        <v>0</v>
      </c>
      <c r="X44" s="34">
        <f t="shared" si="71"/>
        <v>0</v>
      </c>
      <c r="Y44" s="35">
        <f t="shared" si="72"/>
        <v>0</v>
      </c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</row>
    <row r="45" spans="1:37" s="21" customFormat="1" x14ac:dyDescent="0.2">
      <c r="A45" s="40" t="s">
        <v>28</v>
      </c>
      <c r="B45" s="41"/>
      <c r="C45" s="42"/>
      <c r="D45" s="42"/>
      <c r="E45" s="42"/>
      <c r="F45" s="42"/>
      <c r="G45" s="42"/>
      <c r="H45" s="42"/>
      <c r="I45" s="42">
        <f t="shared" ref="I45:J45" si="73">SUM(I43:I44)</f>
        <v>0</v>
      </c>
      <c r="J45" s="42">
        <f t="shared" si="73"/>
        <v>0</v>
      </c>
      <c r="K45" s="42">
        <f>SUM(K43:K44)</f>
        <v>0</v>
      </c>
      <c r="L45" s="42"/>
      <c r="M45" s="42" t="e">
        <f>SUM(M43:M44)</f>
        <v>#DIV/0!</v>
      </c>
      <c r="N45" s="42" t="e">
        <f t="shared" ref="N45:O45" si="74">SUM(N43:N44)</f>
        <v>#DIV/0!</v>
      </c>
      <c r="O45" s="52" t="e">
        <f t="shared" si="74"/>
        <v>#DIV/0!</v>
      </c>
      <c r="P45" s="50"/>
      <c r="Q45" s="50"/>
      <c r="R45" s="50"/>
      <c r="S45" s="50"/>
      <c r="T45" s="50"/>
      <c r="U45" s="50"/>
      <c r="V45" s="50"/>
      <c r="W45" s="50"/>
      <c r="X45" s="50"/>
      <c r="Y45" s="51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</row>
    <row r="46" spans="1:37" s="21" customFormat="1" ht="13.5" thickBot="1" x14ac:dyDescent="0.25">
      <c r="A46" s="3" t="s">
        <v>47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75">N42+N45</f>
        <v>#DIV/0!</v>
      </c>
      <c r="O46" s="2" t="e">
        <f t="shared" si="75"/>
        <v>#DIV/0!</v>
      </c>
      <c r="P46" s="23"/>
      <c r="Q46" s="23"/>
      <c r="R46" s="23"/>
      <c r="S46" s="23"/>
      <c r="T46" s="23"/>
      <c r="U46" s="23"/>
      <c r="V46" s="23"/>
      <c r="W46" s="23"/>
      <c r="X46" s="23"/>
      <c r="Y46" s="25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</row>
    <row r="47" spans="1:37" s="46" customFormat="1" ht="13.5" thickBot="1" x14ac:dyDescent="0.25">
      <c r="A47" s="85" t="s">
        <v>48</v>
      </c>
      <c r="B47" s="86"/>
      <c r="C47" s="86"/>
      <c r="D47" s="86"/>
      <c r="E47" s="86"/>
      <c r="F47" s="86"/>
      <c r="G47" s="86"/>
      <c r="H47" s="87"/>
      <c r="I47" s="58">
        <f>I23+I27+I33+I37+I42+I45</f>
        <v>0</v>
      </c>
      <c r="J47" s="58">
        <f>J23+J27+J33+J37+J42+J45</f>
        <v>0</v>
      </c>
      <c r="K47" s="58">
        <f>K23+K27+K33+K37+K42+K45</f>
        <v>0</v>
      </c>
      <c r="L47" s="58"/>
      <c r="M47" s="58" t="e">
        <f>M28+M38+M46</f>
        <v>#DIV/0!</v>
      </c>
      <c r="N47" s="58" t="e">
        <f>N28+N38+N46</f>
        <v>#DIV/0!</v>
      </c>
      <c r="O47" s="58" t="e">
        <f>O28+O38+O46</f>
        <v>#DIV/0!</v>
      </c>
      <c r="P47" s="59"/>
      <c r="Q47" s="59"/>
      <c r="R47" s="59"/>
      <c r="S47" s="59"/>
      <c r="T47" s="59"/>
      <c r="U47" s="59"/>
      <c r="V47" s="59"/>
      <c r="W47" s="59"/>
      <c r="X47" s="59"/>
      <c r="Y47" s="60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</row>
    <row r="48" spans="1:37" ht="9" customHeight="1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29"/>
      <c r="X48" s="29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1:37" ht="18" customHeight="1" x14ac:dyDescent="0.2">
      <c r="A49" s="78" t="s">
        <v>49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1:37" ht="27" customHeight="1" x14ac:dyDescent="0.2">
      <c r="A50" s="78" t="s">
        <v>50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1:37" ht="16.5" customHeight="1" x14ac:dyDescent="0.2">
      <c r="A51" s="79" t="s">
        <v>72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1:37" ht="16.5" customHeight="1" x14ac:dyDescent="0.2">
      <c r="A52" s="79" t="s">
        <v>75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1:37" ht="28.9" customHeight="1" x14ac:dyDescent="0.2">
      <c r="A53" s="78" t="s">
        <v>70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1:37" ht="16.5" customHeight="1" x14ac:dyDescent="0.2">
      <c r="A54" s="78" t="s">
        <v>73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</row>
    <row r="55" spans="1:37" x14ac:dyDescent="0.2">
      <c r="A55" s="78" t="s">
        <v>51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</row>
    <row r="56" spans="1:37" x14ac:dyDescent="0.2">
      <c r="A56" s="78" t="s">
        <v>68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</row>
    <row r="57" spans="1:37" ht="17.25" customHeight="1" x14ac:dyDescent="0.2">
      <c r="A57" s="78" t="s">
        <v>69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</row>
    <row r="58" spans="1:37" ht="29.25" customHeight="1" x14ac:dyDescent="0.2">
      <c r="A58" s="78" t="s">
        <v>76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</row>
    <row r="59" spans="1:37" ht="15.6" customHeight="1" x14ac:dyDescent="0.2">
      <c r="A59" s="78" t="s">
        <v>77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</row>
    <row r="60" spans="1:37" ht="42" customHeight="1" x14ac:dyDescent="0.2">
      <c r="A60" s="72" t="s">
        <v>74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</row>
    <row r="61" spans="1:37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</row>
    <row r="62" spans="1:37" ht="24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1"/>
      <c r="X62" s="11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</row>
    <row r="63" spans="1:37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1"/>
      <c r="X63" s="11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</row>
    <row r="64" spans="1:37" x14ac:dyDescent="0.2">
      <c r="A64" s="30"/>
      <c r="B64" s="30"/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</row>
    <row r="65" spans="1:37" x14ac:dyDescent="0.2">
      <c r="A65" s="30"/>
      <c r="B65" s="30"/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1"/>
      <c r="X65" s="11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</row>
    <row r="66" spans="1:37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</row>
    <row r="67" spans="1:37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1"/>
      <c r="X67" s="11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</row>
    <row r="68" spans="1:37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1"/>
      <c r="X68" s="11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</row>
    <row r="69" spans="1:37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1"/>
      <c r="X69" s="11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</row>
    <row r="70" spans="1:37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1"/>
      <c r="X70" s="11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</row>
    <row r="71" spans="1:37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1"/>
      <c r="X71" s="11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</row>
    <row r="72" spans="1:37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1"/>
      <c r="X72" s="11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</row>
    <row r="73" spans="1:37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1"/>
      <c r="X73" s="11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</row>
    <row r="74" spans="1:37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1"/>
      <c r="X74" s="11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</row>
    <row r="75" spans="1:37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1"/>
      <c r="X75" s="11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</row>
    <row r="76" spans="1:37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1"/>
      <c r="X76" s="11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</row>
    <row r="77" spans="1:37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1"/>
      <c r="X77" s="11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</row>
    <row r="78" spans="1:37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1"/>
      <c r="X78" s="11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</row>
    <row r="79" spans="1:37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1"/>
      <c r="X79" s="11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1:37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1"/>
      <c r="X80" s="11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1:37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1"/>
      <c r="X81" s="11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</row>
    <row r="82" spans="1:37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1"/>
      <c r="X82" s="11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1:37" x14ac:dyDescent="0.2">
      <c r="C83" s="10"/>
      <c r="D83" s="31"/>
      <c r="E83" s="31"/>
      <c r="F83" s="9"/>
      <c r="G83" s="9"/>
      <c r="H83" s="9"/>
      <c r="I83" s="9"/>
      <c r="J83" s="9"/>
      <c r="K83" s="9"/>
      <c r="L83" s="9"/>
      <c r="M83" s="9"/>
      <c r="N83" s="9"/>
      <c r="O83" s="10"/>
      <c r="P83" s="11"/>
      <c r="Q83" s="11"/>
      <c r="R83" s="11"/>
      <c r="S83" s="11"/>
      <c r="T83" s="11"/>
      <c r="U83" s="11"/>
      <c r="V83" s="11"/>
      <c r="W83" s="11"/>
      <c r="X83" s="11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1:37" x14ac:dyDescent="0.2">
      <c r="C84" s="10"/>
      <c r="D84" s="31"/>
      <c r="E84" s="31"/>
      <c r="F84" s="9"/>
      <c r="G84" s="9"/>
      <c r="H84" s="9"/>
      <c r="I84" s="9"/>
      <c r="J84" s="9"/>
      <c r="K84" s="9"/>
      <c r="L84" s="9"/>
      <c r="M84" s="9"/>
      <c r="N84" s="9"/>
      <c r="O84" s="10"/>
      <c r="P84" s="11"/>
      <c r="Q84" s="11"/>
      <c r="R84" s="11"/>
      <c r="S84" s="11"/>
      <c r="T84" s="11"/>
      <c r="U84" s="11"/>
      <c r="V84" s="11"/>
      <c r="W84" s="11"/>
      <c r="X84" s="11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</row>
    <row r="85" spans="1:37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1"/>
      <c r="X85" s="11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1:37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1"/>
      <c r="X86" s="1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1:37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1"/>
      <c r="X87" s="11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</row>
    <row r="88" spans="1:37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1"/>
      <c r="X88" s="11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1:37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1"/>
      <c r="X89" s="11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</row>
    <row r="90" spans="1:37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1"/>
      <c r="X90" s="11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</row>
    <row r="91" spans="1:37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1"/>
      <c r="X91" s="11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</row>
    <row r="92" spans="1:37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1"/>
      <c r="X92" s="11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1:37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1"/>
      <c r="X93" s="11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</row>
    <row r="94" spans="1:37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1"/>
      <c r="X94" s="11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1:37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1"/>
      <c r="X95" s="11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</row>
    <row r="96" spans="1:37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1"/>
      <c r="X96" s="11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</row>
    <row r="97" spans="1:37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1"/>
      <c r="X97" s="11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</row>
    <row r="98" spans="1:37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1"/>
      <c r="X98" s="11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</row>
    <row r="99" spans="1:37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1"/>
      <c r="X99" s="11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</row>
    <row r="100" spans="1:37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1"/>
      <c r="X100" s="11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</row>
    <row r="101" spans="1:37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1"/>
      <c r="X101" s="11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</row>
    <row r="102" spans="1:37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1"/>
      <c r="X102" s="11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</row>
    <row r="103" spans="1:37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1"/>
      <c r="X103" s="11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</row>
    <row r="104" spans="1:37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1"/>
      <c r="X104" s="11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</row>
    <row r="105" spans="1:37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1"/>
      <c r="X105" s="11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</row>
    <row r="106" spans="1:37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1"/>
      <c r="X106" s="11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1:37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1"/>
      <c r="X107" s="11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1:37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1"/>
      <c r="X108" s="11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</row>
    <row r="109" spans="1:37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1"/>
      <c r="X109" s="11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</row>
    <row r="110" spans="1:37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1"/>
      <c r="X110" s="11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1:37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1"/>
      <c r="X111" s="11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1:37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1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</row>
    <row r="113" spans="1:37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1"/>
      <c r="X113" s="11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1:37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1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1:37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1"/>
      <c r="X115" s="11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1:37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1"/>
      <c r="X116" s="11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1:37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1"/>
      <c r="X117" s="11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1:37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1"/>
      <c r="X118" s="11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</row>
    <row r="119" spans="1:37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1"/>
      <c r="X119" s="11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</row>
    <row r="120" spans="1:37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1"/>
      <c r="X120" s="11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</row>
    <row r="121" spans="1:37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1"/>
      <c r="X121" s="11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</row>
    <row r="122" spans="1:37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1"/>
      <c r="X122" s="11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</row>
    <row r="123" spans="1:37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1"/>
      <c r="X123" s="11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</row>
    <row r="124" spans="1:37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1"/>
      <c r="X124" s="11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</row>
    <row r="125" spans="1:37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1"/>
      <c r="X125" s="11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</row>
    <row r="126" spans="1:37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1"/>
      <c r="X126" s="11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</row>
    <row r="127" spans="1:37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1"/>
      <c r="X127" s="11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</row>
    <row r="128" spans="1:37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1"/>
      <c r="X128" s="11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</row>
    <row r="129" spans="1:37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1"/>
      <c r="X129" s="11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</row>
    <row r="130" spans="1:37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1"/>
      <c r="X130" s="11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</row>
    <row r="131" spans="1:37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1"/>
      <c r="X131" s="11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</row>
    <row r="132" spans="1:37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1"/>
      <c r="X132" s="11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</row>
    <row r="133" spans="1:37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1"/>
      <c r="X133" s="11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</row>
    <row r="134" spans="1:37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1"/>
      <c r="X134" s="11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</row>
    <row r="135" spans="1:37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1"/>
      <c r="X135" s="11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</row>
    <row r="136" spans="1:37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1"/>
      <c r="X136" s="11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</row>
    <row r="137" spans="1:37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1"/>
      <c r="X137" s="11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</row>
    <row r="138" spans="1:37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1"/>
      <c r="X138" s="11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</row>
    <row r="139" spans="1:37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1"/>
      <c r="X139" s="11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</row>
    <row r="140" spans="1:37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1"/>
      <c r="X140" s="11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</row>
    <row r="141" spans="1:37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1"/>
      <c r="X141" s="11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</row>
    <row r="142" spans="1:37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1"/>
      <c r="X142" s="11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</row>
    <row r="143" spans="1:37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1"/>
      <c r="X143" s="11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</row>
    <row r="144" spans="1:37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1"/>
      <c r="X144" s="11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</row>
    <row r="145" spans="1:37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1"/>
      <c r="X145" s="11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</row>
    <row r="146" spans="1:37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1"/>
      <c r="X146" s="11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</row>
    <row r="147" spans="1:37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1"/>
      <c r="X147" s="11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</row>
    <row r="148" spans="1:37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1"/>
      <c r="X148" s="11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</row>
    <row r="149" spans="1:37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1"/>
      <c r="X149" s="11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</row>
    <row r="150" spans="1:37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1"/>
      <c r="X150" s="11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</row>
    <row r="151" spans="1:37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1"/>
      <c r="X151" s="11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</row>
    <row r="152" spans="1:37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1"/>
      <c r="X152" s="11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</row>
    <row r="153" spans="1:37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1"/>
      <c r="X153" s="11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</row>
    <row r="154" spans="1:37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1"/>
      <c r="X154" s="11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</row>
    <row r="155" spans="1:37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1"/>
      <c r="X155" s="11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</row>
    <row r="156" spans="1:37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1"/>
      <c r="X156" s="11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</row>
    <row r="157" spans="1:37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1"/>
      <c r="X157" s="11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</row>
    <row r="158" spans="1:37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1"/>
      <c r="X158" s="11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</row>
    <row r="159" spans="1:37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1"/>
      <c r="X159" s="11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</row>
    <row r="160" spans="1:37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1"/>
      <c r="X160" s="11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</row>
    <row r="161" spans="1:37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1"/>
      <c r="X161" s="11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</row>
    <row r="162" spans="1:37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1"/>
      <c r="X162" s="11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</row>
    <row r="163" spans="1:37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1"/>
      <c r="X163" s="11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</row>
    <row r="164" spans="1:37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1"/>
      <c r="X164" s="11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</row>
    <row r="165" spans="1:37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1"/>
      <c r="X165" s="11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</row>
    <row r="166" spans="1:37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1"/>
      <c r="X166" s="11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</row>
    <row r="167" spans="1:37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1"/>
      <c r="X167" s="11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</row>
    <row r="168" spans="1:37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1"/>
      <c r="X168" s="11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</row>
    <row r="169" spans="1:37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1"/>
      <c r="X169" s="11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</row>
    <row r="170" spans="1:37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1"/>
      <c r="X170" s="11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</row>
    <row r="171" spans="1:37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1"/>
      <c r="X171" s="11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</row>
    <row r="172" spans="1:37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1"/>
      <c r="X172" s="11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</row>
    <row r="173" spans="1:37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1"/>
      <c r="X173" s="11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</row>
    <row r="174" spans="1:37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1"/>
      <c r="X174" s="11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</row>
    <row r="175" spans="1:37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1"/>
      <c r="X175" s="11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</row>
    <row r="176" spans="1:37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1"/>
      <c r="X176" s="11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</row>
    <row r="177" spans="1:37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1"/>
      <c r="X177" s="11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</row>
    <row r="178" spans="1:37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1"/>
      <c r="X178" s="11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</row>
    <row r="179" spans="1:37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1"/>
      <c r="X179" s="11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</row>
    <row r="180" spans="1:37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1"/>
      <c r="X180" s="11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</row>
    <row r="181" spans="1:37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1"/>
      <c r="X181" s="11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</row>
    <row r="182" spans="1:37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1"/>
      <c r="X182" s="11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</row>
    <row r="183" spans="1:37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1"/>
      <c r="X183" s="11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</row>
    <row r="184" spans="1:37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1"/>
      <c r="X184" s="11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</row>
    <row r="185" spans="1:37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1"/>
      <c r="X185" s="11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</row>
    <row r="186" spans="1:37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1"/>
      <c r="X186" s="11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</row>
    <row r="187" spans="1:37" x14ac:dyDescent="0.2">
      <c r="A187" s="21"/>
      <c r="B187" s="21"/>
      <c r="C187" s="10"/>
      <c r="D187" s="33"/>
      <c r="E187" s="33"/>
      <c r="F187" s="17"/>
      <c r="G187" s="17"/>
      <c r="H187" s="17"/>
      <c r="I187" s="17"/>
      <c r="J187" s="17"/>
      <c r="K187" s="17"/>
      <c r="L187" s="17"/>
      <c r="M187" s="17"/>
      <c r="N187" s="17"/>
      <c r="O187" s="10"/>
      <c r="P187" s="10"/>
      <c r="Q187" s="10"/>
      <c r="R187" s="10"/>
      <c r="S187" s="11"/>
      <c r="T187" s="11"/>
      <c r="U187" s="11"/>
      <c r="V187" s="11"/>
      <c r="W187" s="11"/>
      <c r="X187" s="11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</row>
    <row r="188" spans="1:37" x14ac:dyDescent="0.2">
      <c r="A188" s="21"/>
      <c r="B188" s="21"/>
      <c r="C188" s="10"/>
      <c r="D188" s="33"/>
      <c r="E188" s="33"/>
      <c r="F188" s="17"/>
      <c r="G188" s="17"/>
      <c r="H188" s="17"/>
      <c r="I188" s="17"/>
      <c r="J188" s="17"/>
      <c r="K188" s="17"/>
      <c r="L188" s="17"/>
      <c r="M188" s="17"/>
      <c r="N188" s="17"/>
      <c r="O188" s="10"/>
      <c r="P188" s="10"/>
      <c r="Q188" s="10"/>
      <c r="R188" s="10"/>
      <c r="S188" s="11"/>
      <c r="T188" s="11"/>
      <c r="U188" s="11"/>
      <c r="V188" s="11"/>
      <c r="W188" s="11"/>
      <c r="X188" s="11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</row>
    <row r="189" spans="1:37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</row>
    <row r="190" spans="1:37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7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7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  <row r="554" spans="1:18" x14ac:dyDescent="0.2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</row>
  </sheetData>
  <mergeCells count="57">
    <mergeCell ref="A56:Z56"/>
    <mergeCell ref="A57:Z57"/>
    <mergeCell ref="A13:B13"/>
    <mergeCell ref="B15:B16"/>
    <mergeCell ref="A15:A16"/>
    <mergeCell ref="F15:F16"/>
    <mergeCell ref="E15:E16"/>
    <mergeCell ref="C29:Y29"/>
    <mergeCell ref="A53:Y53"/>
    <mergeCell ref="A54:Y54"/>
    <mergeCell ref="A55:Y55"/>
    <mergeCell ref="H15:H16"/>
    <mergeCell ref="H17:H18"/>
    <mergeCell ref="G15:G16"/>
    <mergeCell ref="A17:A18"/>
    <mergeCell ref="E17:E18"/>
    <mergeCell ref="A58:Y58"/>
    <mergeCell ref="L17:L18"/>
    <mergeCell ref="J17:J18"/>
    <mergeCell ref="C13:D13"/>
    <mergeCell ref="K17:K18"/>
    <mergeCell ref="P15:Y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I15:I16"/>
    <mergeCell ref="A51:Y51"/>
    <mergeCell ref="A52:Y52"/>
    <mergeCell ref="A7:X7"/>
    <mergeCell ref="A8:X8"/>
    <mergeCell ref="A9:X9"/>
    <mergeCell ref="C12:H12"/>
    <mergeCell ref="C11:F11"/>
    <mergeCell ref="A11:B11"/>
    <mergeCell ref="A12:B12"/>
    <mergeCell ref="D15:D16"/>
    <mergeCell ref="C15:C16"/>
    <mergeCell ref="A60:Y60"/>
    <mergeCell ref="B17:B18"/>
    <mergeCell ref="D17:D18"/>
    <mergeCell ref="C17:C18"/>
    <mergeCell ref="O17:O18"/>
    <mergeCell ref="M17:M18"/>
    <mergeCell ref="N17:N18"/>
    <mergeCell ref="A49:Y49"/>
    <mergeCell ref="A59:Y59"/>
    <mergeCell ref="A50:Y50"/>
    <mergeCell ref="A19:B19"/>
    <mergeCell ref="C19:Y19"/>
    <mergeCell ref="A29:B29"/>
    <mergeCell ref="A47:H47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4" fitToHeight="0" orientation="landscape" cellComments="asDisplayed" r:id="rId1"/>
  <headerFooter alignWithMargins="0">
    <oddHeader>&amp;L&amp;12Príloha 4.3.5 a)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Autor</cp:lastModifiedBy>
  <cp:lastPrinted>2022-06-17T05:45:38Z</cp:lastPrinted>
  <dcterms:created xsi:type="dcterms:W3CDTF">2009-10-15T09:23:09Z</dcterms:created>
  <dcterms:modified xsi:type="dcterms:W3CDTF">2022-06-17T07:35:39Z</dcterms:modified>
</cp:coreProperties>
</file>