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updateLinks="always" codeName="ThisWorkbook" defaultThemeVersion="124226"/>
  <bookViews>
    <workbookView xWindow="0" yWindow="0" windowWidth="18420" windowHeight="3720" tabRatio="832"/>
  </bookViews>
  <sheets>
    <sheet name="Rozpočet projektu" sheetId="10" r:id="rId1"/>
    <sheet name="Číselníky" sheetId="28" state="veryHidden" r:id="rId2"/>
  </sheets>
  <definedNames>
    <definedName name="_xlnm._FilterDatabase" localSheetId="0" hidden="1">'Rozpočet projektu'!$A$19:$BB$27</definedName>
    <definedName name="aaa">#REF!</definedName>
    <definedName name="abcd">#REF!</definedName>
    <definedName name="cdef">#REF!</definedName>
    <definedName name="dghjmdxfhm">#REF!</definedName>
    <definedName name="dsfg">#REF!</definedName>
    <definedName name="ERTWE">#REF!</definedName>
    <definedName name="ewyrt">#REF!</definedName>
    <definedName name="ghghjgh">#REF!</definedName>
    <definedName name="gchmgfcj">#REF!</definedName>
    <definedName name="hjkz">#REF!</definedName>
    <definedName name="jjfoieljljípoi">#REF!</definedName>
    <definedName name="jjgjkldkljoe">#REF!</definedName>
    <definedName name="jjljfkjkjfik">#REF!</definedName>
    <definedName name="jklokki">#REF!</definedName>
    <definedName name="jldjierjid">#REF!</definedName>
    <definedName name="jlkdeijduieo">#REF!</definedName>
    <definedName name="jlkjlfdjlkgjlkjdl">#REF!</definedName>
    <definedName name="kklkdiejkii">#REF!</definedName>
    <definedName name="kldjeidni">#REF!</definedName>
    <definedName name="klijekjdijd">#REF!</definedName>
    <definedName name="klkdjfkiel">#REF!</definedName>
    <definedName name="liul">#REF!</definedName>
    <definedName name="_xlnm.Print_Area" localSheetId="0">'Rozpočet projektu'!$A$1:$I$50</definedName>
    <definedName name="QWER">#REF!</definedName>
    <definedName name="qwerq">#REF!</definedName>
    <definedName name="sadzba">#REF!</definedName>
    <definedName name="SAFA">#REF!</definedName>
    <definedName name="sagasd">#REF!</definedName>
    <definedName name="sdfa">#REF!</definedName>
    <definedName name="tyiuyi">#REF!</definedName>
    <definedName name="Value">#REF!</definedName>
    <definedName name="Value_for_Money">#REF!</definedName>
    <definedName name="werqw">#REF!</definedName>
  </definedNames>
  <calcPr calcId="152511" concurrentCalc="0"/>
  <fileRecoveryPr autoRecover="0"/>
</workbook>
</file>

<file path=xl/calcChain.xml><?xml version="1.0" encoding="utf-8"?>
<calcChain xmlns="http://schemas.openxmlformats.org/spreadsheetml/2006/main">
  <c r="F12" i="10" l="1"/>
  <c r="B45" i="10"/>
  <c r="F21" i="10"/>
  <c r="G21" i="10"/>
  <c r="H21" i="10"/>
  <c r="B44" i="10"/>
  <c r="F22" i="10"/>
  <c r="F24" i="10"/>
  <c r="F25" i="10"/>
  <c r="F26" i="10"/>
  <c r="F27" i="10"/>
  <c r="B43" i="10"/>
  <c r="G25" i="10"/>
  <c r="H25" i="10"/>
  <c r="G22" i="10"/>
  <c r="H22" i="10"/>
  <c r="G24" i="10"/>
  <c r="H24" i="10"/>
  <c r="G26" i="10"/>
  <c r="H26" i="10"/>
  <c r="H27" i="10"/>
  <c r="G27" i="10"/>
  <c r="I20" i="10"/>
  <c r="C14" i="10"/>
</calcChain>
</file>

<file path=xl/sharedStrings.xml><?xml version="1.0" encoding="utf-8"?>
<sst xmlns="http://schemas.openxmlformats.org/spreadsheetml/2006/main" count="71" uniqueCount="66">
  <si>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</si>
  <si>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</si>
  <si>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</si>
  <si>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</si>
  <si>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</si>
  <si>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</si>
  <si>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nízka</t>
  </si>
  <si>
    <t>stredná</t>
  </si>
  <si>
    <t>vysoká</t>
  </si>
  <si>
    <t>Počet bodov v odbornom hodnotení za kritérium 1.2</t>
  </si>
  <si>
    <t>Merateľný ukazovateľ</t>
  </si>
  <si>
    <t xml:space="preserve">Spôsob stanovenia výšky výdavku </t>
  </si>
  <si>
    <t>Celkové oprávnené výdavky na hlavné aktivity bez DPH</t>
  </si>
  <si>
    <t>Upozornenia:</t>
  </si>
  <si>
    <t>V prípade doplnenia ďalších výdavkov v stĺpci "Názov výdavku" počet riadkov tabuľky rozšírte podľa potreby. Riadky je potrebné vkladať tak, aby celkový súčet zahŕňal aj novovložené riadky.</t>
  </si>
  <si>
    <t>Nákup softvéru</t>
  </si>
  <si>
    <t>013 Softvér</t>
  </si>
  <si>
    <t>Oprávnený výdavok</t>
  </si>
  <si>
    <t>Spôsob vykonania prieskumu trhu</t>
  </si>
  <si>
    <t>Platca DPH</t>
  </si>
  <si>
    <t>áno</t>
  </si>
  <si>
    <t>nie</t>
  </si>
  <si>
    <t xml:space="preserve">Softvér </t>
  </si>
  <si>
    <t>Samostatné hnuteľné veci a súbory hnuteľných vecí</t>
  </si>
  <si>
    <t>oslovením potenciálnych dodávateľov</t>
  </si>
  <si>
    <t>na základe zákaziek, ktoré boli výsledkom postupu s využitím elektronického trhoviska</t>
  </si>
  <si>
    <t xml:space="preserve">Iný spôsob vykonania prieskumu trhu </t>
  </si>
  <si>
    <t>prieskum trhu</t>
  </si>
  <si>
    <t>znalecký posudok</t>
  </si>
  <si>
    <t xml:space="preserve">VO bolo ukončené. Výška výdavku bola stanovená na základe zmluvy  s úspešným uchádzačom v súlade s podmienkami ustanovenými v Príručke pre žiadateľa pre prílohu č. 8 ŽoNFP - Dokumentácia k oprávnenosti výdavkov.    </t>
  </si>
  <si>
    <t xml:space="preserve">VO nebolo ukončené. Výška výdavku bola stanovená na základe prieskumu trhu v zmysle predloženého záznamu z vyhodnotenia prieskumu trhu v súlade s podmienkami ustanovenými v Príručke pre žiadateľa pre prílohu č. 8 ŽoNFP - Dokumentácia k oprávnenosti výdavkov.     </t>
  </si>
  <si>
    <t xml:space="preserve">VO nebolo ukončené. Výška výdavku bola stanovená na základe znaleckého posudku v súlade s podmienkami ustanovenými v Príručke pre žiadateľa pre prílohu č. 8 ŽoNFP - Dokumentácia k oprávnenosti výdavkov. </t>
  </si>
  <si>
    <r>
      <t>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Ak relevantné,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</si>
  <si>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výpočet</t>
  </si>
  <si>
    <t>Spôsob určenia hodnoty kontrafaktuálnej investície</t>
  </si>
  <si>
    <t>Inštalovaný výkon predmetu projektu v MW</t>
  </si>
  <si>
    <r>
      <t xml:space="preserve">Dbajte prosím na súlad údajov uvedených v rozpise výdavkov rozpočtu projektu s údajmi uvedenými vo formulári ŽoNFP, ako aj v ďalších prílohách ŽoNFP. </t>
    </r>
    <r>
      <rPr>
        <sz val="11"/>
        <rFont val="Arial"/>
        <family val="2"/>
        <charset val="238"/>
      </rPr>
      <t xml:space="preserve">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obstarávaní, ktorého výsledkom bola zmluva s úspešným uchádzačom na základe ktorej bola stanovená výška príslušného výdavku v rozpočte. </t>
    </r>
  </si>
  <si>
    <t>Rozpočet projektu - výstavba zariadení na na využitie slnečnej energie na výrobu elektriny</t>
  </si>
  <si>
    <t>Charakter prevádzky</t>
  </si>
  <si>
    <t>Charakter prevádzky FVE / FVZ</t>
  </si>
  <si>
    <t>FVE / FVZ pripojené do distribučnej siete</t>
  </si>
  <si>
    <t>FVE / FVZ ostrovnej prevádzky</t>
  </si>
  <si>
    <t>Další výdavok</t>
  </si>
  <si>
    <r>
      <t xml:space="preserve">Nákup strojov, prístrojov, zariadení, techniky a náradia </t>
    </r>
    <r>
      <rPr>
        <i/>
        <sz val="11"/>
        <rFont val="Arial"/>
        <family val="2"/>
        <charset val="238"/>
      </rPr>
      <t>vrátane dodávky a montáže FVZ / FVE</t>
    </r>
  </si>
  <si>
    <t>Limitné hodnoty
(mil. EUR / MW)</t>
  </si>
  <si>
    <t>Cieľová hodnota merateľného ukazovateľa projektu v MW</t>
  </si>
  <si>
    <t xml:space="preserve">Príloha č. 9 ŽoNFP - Dokumentácia k oprávnenosti výdavkov </t>
  </si>
  <si>
    <t>Je žiadateľ platcom DPH v rozsahu projektu?</t>
  </si>
  <si>
    <t xml:space="preserve">Value for Money </t>
  </si>
  <si>
    <t xml:space="preserve">Výpočet hodnoty Value for Money </t>
  </si>
  <si>
    <t>Miera príspevku projektu k ŠC 4.1.1 OP KŽP</t>
  </si>
  <si>
    <t>P0706 – Zvýšená kapacita výroby energie z obnoviteľných zdrojov</t>
  </si>
  <si>
    <t>SO posudzuje v procese odborného hodnotenia ŽoNFP (hodnotiace kritérium 1.2) príspevok projektu k špecifickému cieľu 4.1.1 OP KŽP na základe princípu Value for Money, ktorý vyjadruje pomer celkových oprávnených výdavkov na hlavnú aktivitu projektu v sume vyjadrenej bez DPH a cieľovej hodnoty merateľného ukazovateľa P0706 –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V prípade relevantnosti sa v procese odborného hodnotenia zároveň upraví aj stanovená hodnota MU. Do výpočtu hodnoty Value for Money v tomto prípade vstupuje už odborným hodnotiteľom korigovaná výška celkových oprávnených výdavkov projektu (bez DPH) ako aj upravená hodnota MU.</t>
  </si>
  <si>
    <t>Cena celkom 
bez DPH [EUR]</t>
  </si>
  <si>
    <t>Jednotková cena 
bez DPH [EUR]</t>
  </si>
  <si>
    <t>Cena celkom 
s DPH [EUR]</t>
  </si>
  <si>
    <t xml:space="preserve">022 Samostatné hnuteľné veci </t>
  </si>
  <si>
    <t>Vecný opis výdavku</t>
  </si>
  <si>
    <t>Doba životnosti zariadenia v rokoch</t>
  </si>
  <si>
    <t xml:space="preserve">SPOLU Výdavky projektu </t>
  </si>
  <si>
    <t xml:space="preserve"> </t>
  </si>
  <si>
    <t>Vypočítaná hodnota Value for Money v mil. EUR / MW</t>
  </si>
  <si>
    <t>menej ako 1,1</t>
  </si>
  <si>
    <t>1,1 - 1,3</t>
  </si>
  <si>
    <t>viac ako 1,3</t>
  </si>
  <si>
    <t xml:space="preserve">Sadzba DPH v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</si>
</sst>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s_-;\-* #,##0.00\ _K_č_s_-;_-* &quot;-&quot;??\ _K_č_s_-;_-@_-"/>
    <numFmt numFmtId="165" formatCode="0.0000"/>
    <numFmt numFmtId="166" formatCode="#,##0.00000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5" fillId="0" borderId="0"/>
    <xf numFmtId="164" fontId="5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Border="1" applyProtection="1"/>
    <xf numFmtId="0" fontId="0" fillId="0" borderId="0" xfId="0" applyFont="1"/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7" fillId="0" borderId="0" xfId="0" applyFont="1"/>
    <xf numFmtId="0" fontId="17" fillId="0" borderId="0" xfId="0" applyFont="1" applyBorder="1"/>
    <xf numFmtId="0" fontId="0" fillId="2" borderId="0" xfId="0" applyFill="1" applyProtection="1"/>
    <xf numFmtId="0" fontId="0" fillId="2" borderId="0" xfId="0" applyFill="1"/>
    <xf numFmtId="0" fontId="0" fillId="2" borderId="0" xfId="0" applyFill="1" applyProtection="1">
      <protection locked="0"/>
    </xf>
    <xf numFmtId="0" fontId="17" fillId="2" borderId="0" xfId="0" applyFont="1" applyFill="1"/>
    <xf numFmtId="0" fontId="0" fillId="2" borderId="0" xfId="0" applyFill="1" applyBorder="1"/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vertical="center"/>
    </xf>
    <xf numFmtId="0" fontId="17" fillId="2" borderId="0" xfId="0" applyFont="1" applyFill="1" applyBorder="1"/>
    <xf numFmtId="0" fontId="0" fillId="0" borderId="0" xfId="0" applyFill="1" applyBorder="1"/>
    <xf numFmtId="0" fontId="0" fillId="0" borderId="0" xfId="0" applyAlignment="1">
      <alignment horizontal="right" vertical="center"/>
    </xf>
    <xf numFmtId="0" fontId="0" fillId="0" borderId="0" xfId="0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0" fillId="0" borderId="0" xfId="0"/>
    <xf numFmtId="0" fontId="0" fillId="0" borderId="0" xfId="0" applyBorder="1"/>
    <xf numFmtId="0" fontId="0" fillId="0" borderId="0" xfId="0"/>
    <xf numFmtId="0" fontId="7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0" xfId="0"/>
    <xf numFmtId="0" fontId="8" fillId="5" borderId="2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Border="1" applyAlignment="1" applyProtection="1">
      <alignment wrapText="1"/>
    </xf>
    <xf numFmtId="0" fontId="0" fillId="0" borderId="26" xfId="0" applyBorder="1" applyProtection="1"/>
    <xf numFmtId="0" fontId="6" fillId="6" borderId="1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right"/>
      <protection locked="0"/>
    </xf>
    <xf numFmtId="0" fontId="0" fillId="0" borderId="0" xfId="0"/>
    <xf numFmtId="0" fontId="0" fillId="0" borderId="0" xfId="0" applyAlignment="1">
      <alignment horizontal="center" vertical="center" wrapText="1"/>
    </xf>
    <xf numFmtId="0" fontId="17" fillId="0" borderId="26" xfId="0" applyFont="1" applyBorder="1" applyAlignment="1" applyProtection="1">
      <alignment vertical="center" wrapText="1"/>
    </xf>
    <xf numFmtId="0" fontId="17" fillId="0" borderId="26" xfId="0" applyFont="1" applyBorder="1" applyAlignment="1" applyProtection="1">
      <alignment wrapText="1"/>
    </xf>
    <xf numFmtId="0" fontId="8" fillId="5" borderId="19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0" fontId="0" fillId="0" borderId="0" xfId="0" applyBorder="1" applyAlignment="1">
      <alignment wrapText="1"/>
    </xf>
    <xf numFmtId="0" fontId="17" fillId="0" borderId="27" xfId="0" applyFont="1" applyFill="1" applyBorder="1" applyAlignment="1" applyProtection="1">
      <alignment wrapText="1"/>
    </xf>
    <xf numFmtId="0" fontId="17" fillId="0" borderId="29" xfId="0" applyFont="1" applyFill="1" applyBorder="1" applyAlignment="1" applyProtection="1">
      <alignment wrapText="1"/>
    </xf>
    <xf numFmtId="0" fontId="17" fillId="0" borderId="26" xfId="0" applyFont="1" applyFill="1" applyBorder="1" applyAlignment="1" applyProtection="1">
      <alignment wrapText="1"/>
    </xf>
    <xf numFmtId="0" fontId="17" fillId="0" borderId="27" xfId="0" applyFont="1" applyBorder="1" applyAlignment="1" applyProtection="1">
      <alignment wrapText="1"/>
    </xf>
    <xf numFmtId="0" fontId="0" fillId="0" borderId="24" xfId="0" applyBorder="1" applyProtection="1"/>
    <xf numFmtId="0" fontId="0" fillId="0" borderId="26" xfId="0" applyBorder="1"/>
    <xf numFmtId="0" fontId="0" fillId="0" borderId="27" xfId="0" applyBorder="1"/>
    <xf numFmtId="0" fontId="16" fillId="5" borderId="28" xfId="0" applyFont="1" applyFill="1" applyBorder="1" applyAlignment="1" applyProtection="1">
      <alignment horizontal="center" vertical="center"/>
    </xf>
    <xf numFmtId="0" fontId="0" fillId="0" borderId="0" xfId="0"/>
    <xf numFmtId="0" fontId="0" fillId="0" borderId="29" xfId="0" applyBorder="1"/>
    <xf numFmtId="0" fontId="3" fillId="0" borderId="0" xfId="0" applyFont="1" applyFill="1" applyBorder="1" applyAlignment="1" applyProtection="1">
      <alignment horizontal="left" vertical="center"/>
      <protection locked="0"/>
    </xf>
    <xf numFmtId="0" fontId="0" fillId="0" borderId="0" xfId="0"/>
    <xf numFmtId="0" fontId="18" fillId="0" borderId="0" xfId="0" applyFont="1" applyFill="1" applyBorder="1" applyAlignment="1" applyProtection="1">
      <alignment horizontal="left" vertical="center"/>
      <protection locked="0"/>
    </xf>
    <xf numFmtId="4" fontId="4" fillId="6" borderId="31" xfId="0" applyNumberFormat="1" applyFont="1" applyFill="1" applyBorder="1" applyAlignment="1">
      <alignment horizontal="center" vertical="center" wrapText="1"/>
    </xf>
    <xf numFmtId="0" fontId="6" fillId="6" borderId="17" xfId="0" applyFont="1" applyFill="1" applyBorder="1" applyAlignment="1" applyProtection="1">
      <alignment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</xf>
    <xf numFmtId="0" fontId="10" fillId="2" borderId="0" xfId="0" applyFont="1" applyFill="1" applyAlignment="1" applyProtection="1">
      <alignment horizontal="right"/>
    </xf>
    <xf numFmtId="0" fontId="2" fillId="2" borderId="0" xfId="0" applyFont="1" applyFill="1" applyAlignment="1" applyProtection="1">
      <alignment horizontal="right"/>
    </xf>
    <xf numFmtId="0" fontId="0" fillId="2" borderId="0" xfId="0" applyFill="1" applyAlignment="1" applyProtection="1">
      <alignment horizontal="center" vertical="center"/>
    </xf>
    <xf numFmtId="0" fontId="0" fillId="2" borderId="0" xfId="0" applyFill="1" applyAlignment="1" applyProtection="1">
      <alignment horizontal="right" vertical="center"/>
    </xf>
    <xf numFmtId="0" fontId="10" fillId="2" borderId="0" xfId="0" applyFont="1" applyFill="1" applyAlignment="1" applyProtection="1">
      <alignment horizontal="right"/>
    </xf>
    <xf numFmtId="0" fontId="4" fillId="2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Border="1" applyAlignment="1">
      <alignment horizontal="left"/>
    </xf>
    <xf numFmtId="0" fontId="12" fillId="4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0" fillId="9" borderId="0" xfId="0" applyFill="1"/>
    <xf numFmtId="0" fontId="0" fillId="2" borderId="10" xfId="0" applyFill="1" applyBorder="1" applyAlignment="1" applyProtection="1">
      <alignment horizontal="center" vertical="center" wrapText="1"/>
      <protection locked="0"/>
    </xf>
    <xf numFmtId="0" fontId="3" fillId="10" borderId="18" xfId="0" applyFont="1" applyFill="1" applyBorder="1" applyAlignment="1" applyProtection="1">
      <alignment horizontal="center" vertical="center"/>
      <protection locked="0"/>
    </xf>
    <xf numFmtId="0" fontId="23" fillId="11" borderId="6" xfId="0" applyFont="1" applyFill="1" applyBorder="1" applyAlignment="1" applyProtection="1">
      <alignment horizontal="center" vertical="center" wrapText="1"/>
      <protection locked="0"/>
    </xf>
    <xf numFmtId="0" fontId="23" fillId="11" borderId="7" xfId="0" applyFont="1" applyFill="1" applyBorder="1" applyAlignment="1" applyProtection="1">
      <alignment horizontal="center" vertical="center" wrapText="1"/>
      <protection locked="0"/>
    </xf>
    <xf numFmtId="0" fontId="23" fillId="11" borderId="8" xfId="0" applyFont="1" applyFill="1" applyBorder="1" applyAlignment="1" applyProtection="1">
      <alignment horizontal="center" vertical="center" wrapText="1"/>
      <protection locked="0"/>
    </xf>
    <xf numFmtId="0" fontId="13" fillId="3" borderId="31" xfId="0" applyFont="1" applyFill="1" applyBorder="1" applyAlignment="1" applyProtection="1">
      <alignment vertical="center"/>
      <protection locked="0"/>
    </xf>
    <xf numFmtId="0" fontId="13" fillId="3" borderId="16" xfId="0" applyFont="1" applyFill="1" applyBorder="1" applyAlignment="1" applyProtection="1">
      <alignment vertical="center"/>
      <protection locked="0"/>
    </xf>
    <xf numFmtId="0" fontId="13" fillId="3" borderId="30" xfId="0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 applyProtection="1">
      <alignment vertical="center"/>
      <protection locked="0"/>
    </xf>
    <xf numFmtId="0" fontId="13" fillId="3" borderId="4" xfId="0" applyFont="1" applyFill="1" applyBorder="1" applyAlignment="1" applyProtection="1">
      <alignment vertical="center"/>
      <protection locked="0"/>
    </xf>
    <xf numFmtId="0" fontId="13" fillId="3" borderId="5" xfId="0" applyFont="1" applyFill="1" applyBorder="1" applyAlignment="1" applyProtection="1">
      <alignment vertical="center"/>
      <protection locked="0"/>
    </xf>
    <xf numFmtId="0" fontId="3" fillId="6" borderId="1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 applyProtection="1">
      <alignment vertical="center"/>
      <protection locked="0"/>
    </xf>
    <xf numFmtId="0" fontId="3" fillId="6" borderId="0" xfId="0" applyFont="1" applyFill="1" applyAlignment="1">
      <alignment horizontal="left" vertical="center"/>
    </xf>
    <xf numFmtId="3" fontId="22" fillId="6" borderId="6" xfId="0" applyNumberFormat="1" applyFont="1" applyFill="1" applyBorder="1" applyAlignment="1" applyProtection="1">
      <alignment horizontal="left" vertical="center" wrapText="1"/>
      <protection locked="0"/>
    </xf>
    <xf numFmtId="3" fontId="22" fillId="6" borderId="12" xfId="0" applyNumberFormat="1" applyFont="1" applyFill="1" applyBorder="1" applyAlignment="1" applyProtection="1">
      <alignment horizontal="left" vertical="center"/>
      <protection locked="0"/>
    </xf>
    <xf numFmtId="3" fontId="22" fillId="6" borderId="9" xfId="0" applyNumberFormat="1" applyFont="1" applyFill="1" applyBorder="1" applyAlignment="1" applyProtection="1">
      <alignment horizontal="left" vertical="center" wrapText="1"/>
      <protection locked="0"/>
    </xf>
    <xf numFmtId="0" fontId="3" fillId="6" borderId="1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/>
      <protection locked="0"/>
    </xf>
    <xf numFmtId="10" fontId="3" fillId="10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166" fontId="22" fillId="6" borderId="8" xfId="0" applyNumberFormat="1" applyFont="1" applyFill="1" applyBorder="1" applyAlignment="1" applyProtection="1">
      <alignment horizontal="center" vertical="center" wrapText="1"/>
      <protection locked="0"/>
    </xf>
    <xf numFmtId="166" fontId="22" fillId="6" borderId="13" xfId="0" applyNumberFormat="1" applyFont="1" applyFill="1" applyBorder="1" applyAlignment="1" applyProtection="1">
      <alignment horizontal="center" vertical="center"/>
      <protection locked="0"/>
    </xf>
    <xf numFmtId="166" fontId="22" fillId="6" borderId="11" xfId="0" applyNumberFormat="1" applyFont="1" applyFill="1" applyBorder="1" applyAlignment="1" applyProtection="1">
      <alignment horizontal="center" vertical="center" wrapText="1"/>
      <protection locked="0"/>
    </xf>
    <xf numFmtId="166" fontId="3" fillId="10" borderId="18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4" fontId="13" fillId="8" borderId="42" xfId="0" applyNumberFormat="1" applyFont="1" applyFill="1" applyBorder="1" applyAlignment="1" applyProtection="1">
      <alignment horizontal="center" vertical="center" wrapText="1"/>
      <protection locked="0"/>
    </xf>
    <xf numFmtId="4" fontId="13" fillId="8" borderId="4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4" xfId="0" applyFill="1" applyBorder="1"/>
    <xf numFmtId="0" fontId="25" fillId="3" borderId="0" xfId="0" applyFont="1" applyFill="1" applyAlignment="1">
      <alignment horizontal="center" vertical="center"/>
    </xf>
    <xf numFmtId="0" fontId="4" fillId="2" borderId="0" xfId="0" applyNumberFormat="1" applyFont="1" applyFill="1" applyBorder="1" applyAlignment="1">
      <alignment horizontal="left" wrapText="1"/>
    </xf>
    <xf numFmtId="0" fontId="25" fillId="3" borderId="0" xfId="0" applyFont="1" applyFill="1" applyBorder="1" applyAlignment="1" applyProtection="1">
      <alignment horizontal="center" vertical="center"/>
    </xf>
    <xf numFmtId="0" fontId="1" fillId="2" borderId="32" xfId="0" applyFont="1" applyFill="1" applyBorder="1" applyAlignment="1" applyProtection="1">
      <alignment horizontal="left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2" borderId="5" xfId="0" applyNumberFormat="1" applyFont="1" applyFill="1" applyBorder="1" applyAlignment="1" applyProtection="1">
      <alignment horizontal="left" vertical="center" wrapText="1"/>
    </xf>
    <xf numFmtId="0" fontId="3" fillId="10" borderId="1" xfId="0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0" fontId="13" fillId="8" borderId="20" xfId="0" applyFont="1" applyFill="1" applyBorder="1" applyAlignment="1" applyProtection="1">
      <alignment horizontal="left" vertical="center" wrapText="1"/>
      <protection locked="0"/>
    </xf>
    <xf numFmtId="0" fontId="13" fillId="8" borderId="21" xfId="0" applyFont="1" applyFill="1" applyBorder="1" applyAlignment="1" applyProtection="1">
      <alignment horizontal="left" vertical="center" wrapText="1"/>
      <protection locked="0"/>
    </xf>
    <xf numFmtId="0" fontId="13" fillId="8" borderId="15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/>
    </xf>
    <xf numFmtId="0" fontId="10" fillId="2" borderId="0" xfId="0" applyFont="1" applyFill="1" applyAlignment="1" applyProtection="1">
      <alignment horizontal="right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27" fillId="0" borderId="25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Alignment="1" applyProtection="1">
      <alignment horizontal="center"/>
    </xf>
    <xf numFmtId="0" fontId="27" fillId="0" borderId="16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</cellXfs>
  <cellStyles count="4">
    <cellStyle name="čiarky 2" xfId="3"/>
    <cellStyle name="Normal" xfId="0" builtinId="0"/>
    <cellStyle name="normálne 2" xfId="1"/>
    <cellStyle name="normální_Financna analyza" xfId="2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</dxf>
    <dxf>
      <font>
        <color theme="0"/>
      </font>
      <fill>
        <patternFill>
          <fgColor theme="0"/>
          <bgColor theme="0"/>
        </patternFill>
      </fill>
      <border>
        <left/>
        <right/>
        <top style="thin">
          <color auto="1"/>
        </top>
        <bottom/>
        <vertical/>
        <horizontal/>
      </border>
    </dxf>
    <dxf>
      <font>
        <color theme="0"/>
      </font>
      <fill>
        <patternFill>
          <fgColor theme="0"/>
          <bgColor theme="0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b/>
        <i val="0"/>
        <color auto="1"/>
      </font>
      <fill>
        <patternFill patternType="solid">
          <bgColor rgb="FFFFFF00"/>
        </patternFill>
      </fill>
    </dxf>
    <dxf>
      <font>
        <b/>
        <i val="0"/>
        <strike val="0"/>
        <color auto="1"/>
      </font>
      <fill>
        <patternFill>
          <fgColor auto="1"/>
          <bgColor rgb="FFFF0000"/>
        </patternFill>
      </fill>
    </dxf>
    <dxf>
      <font>
        <b/>
        <i val="0"/>
        <strike val="0"/>
        <color auto="1"/>
      </font>
      <fill>
        <patternFill>
          <bgColor rgb="FF66FF66"/>
        </patternFill>
      </fill>
    </dxf>
  </dxfs>
  <tableStyles count="0" defaultTableStyle="TableStyleMedium2" defaultPivotStyle="PivotStyleLight16"/>
  <colors>
    <mruColors>
      <color rgb="FFFFFF99"/>
      <color rgb="FF336699"/>
      <color rgb="FF003366"/>
      <color rgb="FF006666"/>
      <color rgb="FF6699FF"/>
      <color rgb="FF3366CC"/>
      <color rgb="FF333399"/>
      <color rgb="FF003399"/>
      <color rgb="FF0066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4</xdr:col>
      <xdr:colOff>390525</xdr:colOff>
      <xdr:row>4</xdr:row>
      <xdr:rowOff>0</xdr:rowOff>
    </xdr:to>
    <xdr:grpSp>
      <xdr:nvGrpSpPr>
        <xdr:cNvPr id="2" name="Skupina 1"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GrpSpPr>
          <a:grpSpLocks/>
        </xdr:cNvGrpSpPr>
      </xdr:nvGrpSpPr>
      <xdr:grpSpPr bwMode="auto">
        <a:xfrm>
          <a:off x="6381750" y="730250"/>
          <a:ext cx="3692525" cy="0"/>
          <a:chOff x="0" y="0"/>
          <a:chExt cx="5643349" cy="375313"/>
        </a:xfrm>
      </xdr:grpSpPr>
      <xdr:pic>
        <xdr:nvPicPr>
          <xdr:cNvPr id="3" name="Obrázok 3" descr="logoOPKZPppt.jpg">
            <a:extLst>
              <a:ext uri="{FF2B5EF4-FFF2-40B4-BE49-F238E27FC236}">
                <a16:creationId xmlns="" xmlns:a16="http://schemas.microsoft.com/office/drawing/2014/main" id="{00000000-0008-0000-0F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>
            <a:extLst>
              <a:ext uri="{FF2B5EF4-FFF2-40B4-BE49-F238E27FC236}">
                <a16:creationId xmlns="" xmlns:a16="http://schemas.microsoft.com/office/drawing/2014/main" id="{00000000-0008-0000-0F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>
            <a:extLst>
              <a:ext uri="{FF2B5EF4-FFF2-40B4-BE49-F238E27FC236}">
                <a16:creationId xmlns="" xmlns:a16="http://schemas.microsoft.com/office/drawing/2014/main" id="{00000000-0008-0000-0F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>
            <a:extLst>
              <a:ext uri="{FF2B5EF4-FFF2-40B4-BE49-F238E27FC236}">
                <a16:creationId xmlns="" xmlns:a16="http://schemas.microsoft.com/office/drawing/2014/main" id="{00000000-0008-0000-0F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4408716</xdr:colOff>
      <xdr:row>2</xdr:row>
      <xdr:rowOff>13606</xdr:rowOff>
    </xdr:from>
    <xdr:to>
      <xdr:col>5</xdr:col>
      <xdr:colOff>449036</xdr:colOff>
      <xdr:row>4</xdr:row>
      <xdr:rowOff>127906</xdr:rowOff>
    </xdr:to>
    <xdr:grpSp>
      <xdr:nvGrpSpPr>
        <xdr:cNvPr id="7" name="Skupina 5">
          <a:extLst>
            <a:ext uri="{FF2B5EF4-FFF2-40B4-BE49-F238E27FC236}">
              <a16:creationId xmlns="" xmlns:a16="http://schemas.microsoft.com/office/drawing/2014/main" id="{00000000-0008-0000-0F00-000007000000}"/>
            </a:ext>
          </a:extLst>
        </xdr:cNvPr>
        <xdr:cNvGrpSpPr>
          <a:grpSpLocks/>
        </xdr:cNvGrpSpPr>
      </xdr:nvGrpSpPr>
      <xdr:grpSpPr bwMode="auto">
        <a:xfrm>
          <a:off x="4408716" y="394606"/>
          <a:ext cx="7375070" cy="463550"/>
          <a:chOff x="0" y="0"/>
          <a:chExt cx="5834418" cy="388962"/>
        </a:xfrm>
      </xdr:grpSpPr>
      <xdr:pic>
        <xdr:nvPicPr>
          <xdr:cNvPr id="8" name="Obrázok 1" descr="logoOPKZPppt.jpg">
            <a:extLst>
              <a:ext uri="{FF2B5EF4-FFF2-40B4-BE49-F238E27FC236}">
                <a16:creationId xmlns="" xmlns:a16="http://schemas.microsoft.com/office/drawing/2014/main" id="{00000000-0008-0000-0F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9" name="Obrázok 2" descr="C:\Users\ruzickova\AppData\Local\Microsoft\Windows\Temporary Internet Files\Content.Word\EU-EFRR-HORIZ-COLOR.JPG">
            <a:extLst>
              <a:ext uri="{FF2B5EF4-FFF2-40B4-BE49-F238E27FC236}">
                <a16:creationId xmlns="" xmlns:a16="http://schemas.microsoft.com/office/drawing/2014/main" id="{00000000-0008-0000-0F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6" descr="SZSRppt.jpg">
            <a:extLst>
              <a:ext uri="{FF2B5EF4-FFF2-40B4-BE49-F238E27FC236}">
                <a16:creationId xmlns="" xmlns:a16="http://schemas.microsoft.com/office/drawing/2014/main" id="{00000000-0008-0000-0F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4" descr="C:\Users\rakovska\AppData\Local\Microsoft\Windows\Temporary Internet Files\Content.Word\Nový obrázok.bmp">
            <a:extLst>
              <a:ext uri="{FF2B5EF4-FFF2-40B4-BE49-F238E27FC236}">
                <a16:creationId xmlns="" xmlns:a16="http://schemas.microsoft.com/office/drawing/2014/main" id="{00000000-0008-0000-0F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ables/table1.xml><?xml version="1.0" encoding="utf-8"?>
<table xmlns="http://schemas.openxmlformats.org/spreadsheetml/2006/main" id="2" name="Table2" displayName="Table2" ref="F21:H22" headerRowCount="0" totalsRowShown="0" headerRowDxfId="14" tableBorderDxfId="13">
  <tableColumns count="3">
    <tableColumn id="1" name="Column1" headerRowDxfId="12" dataDxfId="11">
      <calculatedColumnFormula>D21*E21</calculatedColumnFormula>
    </tableColumn>
    <tableColumn id="2" name="Column2" headerRowDxfId="10" dataDxfId="9">
      <calculatedColumnFormula>F21*(1+$D$12)</calculatedColumnFormula>
    </tableColumn>
    <tableColumn id="3" name="Column3" headerRowDxfId="8" dataDxfId="7">
      <calculatedColumnFormula>IF($B$12="nie",'Rozpočet projektu'!G21,'Rozpočet projektu'!F21)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F24:H26" headerRowCount="0" totalsRowShown="0" tableBorderDxfId="6">
  <tableColumns count="3">
    <tableColumn id="1" name="Column1" headerRowDxfId="5" dataDxfId="4">
      <calculatedColumnFormula>D24*E24</calculatedColumnFormula>
    </tableColumn>
    <tableColumn id="2" name="Column2" headerRowDxfId="3" dataDxfId="2">
      <calculatedColumnFormula>F24*(1+$D$12)</calculatedColumnFormula>
    </tableColumn>
    <tableColumn id="3" name="Column3" headerRowDxfId="1" dataDxfId="0">
      <calculatedColumnFormula>IF($B$12="nie",'Rozpočet projektu'!G24,'Rozpočet projektu'!F24)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59999389629810485"/>
  </sheetPr>
  <dimension ref="A1:AZ57"/>
  <sheetViews>
    <sheetView showGridLines="0" tabSelected="1" view="pageBreakPreview" zoomScale="30" zoomScaleNormal="70" zoomScaleSheetLayoutView="30" workbookViewId="0">
      <selection activeCell="L3" sqref="L3"/>
    </sheetView>
  </sheetViews>
  <sheetFormatPr defaultRowHeight="15" x14ac:dyDescent="0.25"/>
  <cols>
    <col min="1" max="1" width="70.7109375" customWidth="1"/>
    <col min="2" max="2" width="24.7109375" customWidth="1"/>
    <col min="3" max="3" width="24.7109375" style="7" customWidth="1"/>
    <col min="4" max="5" width="24.7109375" style="8" customWidth="1"/>
    <col min="6" max="8" width="24.7109375" style="22" customWidth="1"/>
    <col min="9" max="9" width="34.7109375" customWidth="1"/>
    <col min="10" max="50" width="9.140625" customWidth="1"/>
  </cols>
  <sheetData>
    <row r="1" spans="1:52" x14ac:dyDescent="0.25">
      <c r="A1" s="11"/>
      <c r="B1" s="143"/>
      <c r="C1" s="143"/>
      <c r="D1" s="143"/>
      <c r="E1" s="143"/>
      <c r="F1" s="143"/>
      <c r="G1" s="143"/>
      <c r="H1" s="143"/>
      <c r="I1" s="11"/>
    </row>
    <row r="2" spans="1:52" x14ac:dyDescent="0.25">
      <c r="A2" s="144" t="s">
        <v>46</v>
      </c>
      <c r="B2" s="144"/>
      <c r="C2" s="144"/>
      <c r="D2" s="144"/>
      <c r="E2" s="144"/>
      <c r="F2" s="144"/>
      <c r="G2" s="144"/>
      <c r="H2" s="144"/>
      <c r="I2" s="144"/>
    </row>
    <row r="3" spans="1:52" s="27" customFormat="1" x14ac:dyDescent="0.25">
      <c r="A3" s="69"/>
      <c r="B3" s="69"/>
      <c r="C3" s="69"/>
      <c r="D3" s="69"/>
      <c r="E3" s="69"/>
      <c r="F3" s="69"/>
      <c r="G3" s="73"/>
      <c r="H3" s="69"/>
      <c r="I3" s="69"/>
    </row>
    <row r="4" spans="1:52" ht="12.75" customHeight="1" x14ac:dyDescent="0.25">
      <c r="A4" s="70"/>
      <c r="B4" s="70"/>
      <c r="C4" s="70"/>
      <c r="D4" s="70"/>
      <c r="E4" s="70"/>
      <c r="F4" s="70"/>
      <c r="G4" s="70"/>
      <c r="H4" s="70"/>
      <c r="I4" s="1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52" x14ac:dyDescent="0.25">
      <c r="A5" s="11"/>
      <c r="B5" s="11"/>
      <c r="C5" s="68"/>
      <c r="D5" s="71"/>
      <c r="E5" s="71"/>
      <c r="F5" s="72"/>
      <c r="G5" s="72"/>
      <c r="H5" s="72"/>
      <c r="I5" s="11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s="63" customFormat="1" ht="24" customHeight="1" x14ac:dyDescent="0.4">
      <c r="A6" s="149"/>
      <c r="B6" s="149"/>
      <c r="C6" s="149"/>
      <c r="D6" s="149"/>
      <c r="E6" s="149"/>
      <c r="F6" s="149"/>
      <c r="G6" s="149"/>
      <c r="H6" s="149"/>
      <c r="I6" s="149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x14ac:dyDescent="0.25">
      <c r="A7" s="11"/>
      <c r="B7" s="11"/>
      <c r="C7" s="68"/>
      <c r="D7" s="71"/>
      <c r="E7" s="71"/>
      <c r="F7" s="72"/>
      <c r="G7" s="72"/>
      <c r="H7" s="72"/>
      <c r="I7" s="1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32.1" customHeight="1" x14ac:dyDescent="0.25">
      <c r="A8" s="131" t="s">
        <v>37</v>
      </c>
      <c r="B8" s="131"/>
      <c r="C8" s="131"/>
      <c r="D8" s="131"/>
      <c r="E8" s="131"/>
      <c r="F8" s="131"/>
      <c r="G8" s="131"/>
      <c r="H8" s="131"/>
      <c r="I8" s="1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5" customHeight="1" x14ac:dyDescent="0.3">
      <c r="A9" s="30"/>
      <c r="B9" s="30"/>
      <c r="C9" s="30"/>
      <c r="D9" s="30"/>
      <c r="E9" s="30"/>
      <c r="F9" s="33"/>
      <c r="G9" s="33"/>
      <c r="H9" s="33"/>
      <c r="I9" s="13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24" customHeight="1" x14ac:dyDescent="0.25">
      <c r="A10" s="109" t="s">
        <v>0</v>
      </c>
      <c r="B10" s="145"/>
      <c r="C10" s="145"/>
      <c r="D10" s="145"/>
      <c r="E10" s="145"/>
      <c r="F10" s="145"/>
      <c r="G10" s="145"/>
      <c r="H10" s="145"/>
      <c r="I10" s="146"/>
      <c r="J10" s="17"/>
      <c r="K10" s="19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24" customHeight="1" x14ac:dyDescent="0.25">
      <c r="A11" s="109" t="s">
        <v>1</v>
      </c>
      <c r="B11" s="145"/>
      <c r="C11" s="145"/>
      <c r="D11" s="145"/>
      <c r="E11" s="145"/>
      <c r="F11" s="145"/>
      <c r="G11" s="145"/>
      <c r="H11" s="145"/>
      <c r="I11" s="14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 s="63" customFormat="1" ht="24" customHeight="1" x14ac:dyDescent="0.25">
      <c r="A12" s="109" t="s">
        <v>47</v>
      </c>
      <c r="B12" s="116"/>
      <c r="C12" s="117" t="s">
        <v>65</v>
      </c>
      <c r="D12" s="118">
        <v>0.2</v>
      </c>
      <c r="E12" s="62"/>
      <c r="F12" s="150" t="str">
        <f>IF(AND(B12=Číselníky!B13,'Rozpočet projektu'!D12&lt;&gt;0.2),"Predložte doklad preukázania koeficientu pomerného platcu DPH.","")</f>
        <v/>
      </c>
      <c r="G12" s="150"/>
      <c r="H12" s="150"/>
      <c r="I12" s="150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 s="63" customFormat="1" ht="24" customHeight="1" x14ac:dyDescent="0.25">
      <c r="A13" s="109" t="s">
        <v>39</v>
      </c>
      <c r="B13" s="136"/>
      <c r="C13" s="136"/>
      <c r="D13" s="75"/>
      <c r="E13" s="75"/>
      <c r="F13" s="75"/>
      <c r="G13" s="75"/>
      <c r="H13" s="75"/>
      <c r="I13" s="75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 s="60" customFormat="1" ht="24" customHeight="1" x14ac:dyDescent="0.25">
      <c r="A14" s="109" t="s">
        <v>35</v>
      </c>
      <c r="B14" s="124"/>
      <c r="C14" s="147" t="str">
        <f>IF(OR(B13=Číselníky!B23,B14="",B13=""),"",(IF(AND($B$14&gt;0.01,$B$14&lt;0.5),"","Inštalovaný výkon v zmysle PPP č. 8 musí byť &gt; 0,01 MW a &lt; 0,50 MW.")))</f>
        <v/>
      </c>
      <c r="D14" s="148"/>
      <c r="E14" s="148"/>
      <c r="F14" s="148"/>
      <c r="G14" s="148"/>
      <c r="H14" s="148"/>
      <c r="I14" s="64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 s="12" customFormat="1" ht="24" customHeight="1" x14ac:dyDescent="0.25">
      <c r="A15" s="109" t="s">
        <v>58</v>
      </c>
      <c r="B15" s="97"/>
      <c r="C15" s="31"/>
      <c r="D15" s="32"/>
      <c r="E15" s="32"/>
      <c r="F15" s="35"/>
      <c r="G15" s="35"/>
      <c r="H15" s="35"/>
      <c r="I15" s="13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 s="12" customFormat="1" ht="15" customHeight="1" x14ac:dyDescent="0.25">
      <c r="A16" s="34"/>
      <c r="B16" s="34"/>
      <c r="C16" s="31"/>
      <c r="D16" s="32"/>
      <c r="E16" s="32"/>
      <c r="F16" s="35"/>
      <c r="G16" s="35"/>
      <c r="H16" s="35"/>
      <c r="I16" s="13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s="12" customFormat="1" ht="15" customHeight="1" x14ac:dyDescent="0.25">
      <c r="A17" s="34"/>
      <c r="B17" s="34"/>
      <c r="C17" s="31"/>
      <c r="D17" s="32"/>
      <c r="E17" s="32"/>
      <c r="F17" s="35"/>
      <c r="G17" s="35"/>
      <c r="H17" s="35"/>
      <c r="I17" s="13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s="12" customFormat="1" ht="15" customHeight="1" thickBot="1" x14ac:dyDescent="0.3">
      <c r="A18" s="34"/>
      <c r="B18" s="34"/>
      <c r="C18" s="31"/>
      <c r="D18" s="32"/>
      <c r="E18" s="32"/>
      <c r="F18" s="35"/>
      <c r="G18" s="35"/>
      <c r="H18" s="35"/>
      <c r="I18" s="13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32.1" customHeight="1" x14ac:dyDescent="0.25">
      <c r="A19" s="98" t="s">
        <v>2</v>
      </c>
      <c r="B19" s="99" t="s">
        <v>5</v>
      </c>
      <c r="C19" s="99" t="s">
        <v>3</v>
      </c>
      <c r="D19" s="99" t="s">
        <v>4</v>
      </c>
      <c r="E19" s="99" t="s">
        <v>54</v>
      </c>
      <c r="F19" s="99" t="s">
        <v>53</v>
      </c>
      <c r="G19" s="99" t="s">
        <v>55</v>
      </c>
      <c r="H19" s="99" t="s">
        <v>17</v>
      </c>
      <c r="I19" s="100" t="s">
        <v>57</v>
      </c>
      <c r="J19" s="17"/>
      <c r="K19" s="17"/>
      <c r="L19" s="21"/>
      <c r="M19" s="17"/>
      <c r="N19" s="17"/>
      <c r="O19" s="17"/>
      <c r="P19" s="17"/>
      <c r="Q19" s="17"/>
      <c r="R19" s="17"/>
      <c r="S19" s="17"/>
      <c r="T19" s="17"/>
      <c r="U19" s="17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s="37" customFormat="1" ht="32.1" customHeight="1" x14ac:dyDescent="0.25">
      <c r="A20" s="101" t="s">
        <v>22</v>
      </c>
      <c r="B20" s="102"/>
      <c r="C20" s="102"/>
      <c r="D20" s="102"/>
      <c r="E20" s="102"/>
      <c r="F20" s="125"/>
      <c r="G20" s="125"/>
      <c r="H20" s="125"/>
      <c r="I20" s="103" t="str">
        <f>IF(H27&lt;0,"",IF((SUM(H21:H22))&gt;(0.1*SUM(H24:H26)),"Percent. limit prekročený.",""))</f>
        <v/>
      </c>
      <c r="J20" s="95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32.1" customHeight="1" x14ac:dyDescent="0.25">
      <c r="A21" s="42" t="s">
        <v>15</v>
      </c>
      <c r="B21" s="94" t="s">
        <v>16</v>
      </c>
      <c r="C21" s="43"/>
      <c r="D21" s="43"/>
      <c r="E21" s="119"/>
      <c r="F21" s="65">
        <f>D21*E21</f>
        <v>0</v>
      </c>
      <c r="G21" s="65">
        <f>F21*(1+$D$12)</f>
        <v>0</v>
      </c>
      <c r="H21" s="93">
        <f>IF($B$12="nie",'Rozpočet projektu'!G21,'Rozpočet projektu'!F21)</f>
        <v>0</v>
      </c>
      <c r="I21" s="2"/>
      <c r="J21" s="4"/>
      <c r="L21" s="4"/>
      <c r="M21" s="4"/>
    </row>
    <row r="22" spans="1:52" s="63" customFormat="1" ht="32.1" customHeight="1" x14ac:dyDescent="0.25">
      <c r="A22" s="42" t="s">
        <v>42</v>
      </c>
      <c r="B22" s="94" t="s">
        <v>16</v>
      </c>
      <c r="C22" s="43"/>
      <c r="D22" s="43"/>
      <c r="E22" s="119"/>
      <c r="F22" s="92">
        <f>D22*E22</f>
        <v>0</v>
      </c>
      <c r="G22" s="65">
        <f t="shared" ref="G22:G26" si="0">F22*(1+$D$12)</f>
        <v>0</v>
      </c>
      <c r="H22" s="93">
        <f>IF($B$12="nie",'Rozpočet projektu'!G22,'Rozpočet projektu'!F22)</f>
        <v>0</v>
      </c>
      <c r="I22" s="2"/>
      <c r="J22" s="4"/>
      <c r="K22" s="63" t="s">
        <v>60</v>
      </c>
      <c r="L22" s="4"/>
      <c r="M22" s="4"/>
    </row>
    <row r="23" spans="1:52" s="37" customFormat="1" ht="32.1" customHeight="1" x14ac:dyDescent="0.25">
      <c r="A23" s="104" t="s">
        <v>23</v>
      </c>
      <c r="B23" s="105"/>
      <c r="C23" s="105"/>
      <c r="D23" s="105"/>
      <c r="E23" s="105"/>
      <c r="F23" s="125"/>
      <c r="G23" s="128"/>
      <c r="H23" s="128"/>
      <c r="I23" s="106"/>
      <c r="J23" s="4"/>
      <c r="L23" s="4"/>
      <c r="M23" s="4"/>
    </row>
    <row r="24" spans="1:52" s="29" customFormat="1" ht="32.1" customHeight="1" x14ac:dyDescent="0.25">
      <c r="A24" s="42" t="s">
        <v>43</v>
      </c>
      <c r="B24" s="94" t="s">
        <v>56</v>
      </c>
      <c r="C24" s="43"/>
      <c r="D24" s="43"/>
      <c r="E24" s="119"/>
      <c r="F24" s="65">
        <f>D24*E24</f>
        <v>0</v>
      </c>
      <c r="G24" s="65">
        <f t="shared" si="0"/>
        <v>0</v>
      </c>
      <c r="H24" s="93">
        <f>IF($B$12="nie",'Rozpočet projektu'!G24,'Rozpočet projektu'!F24)</f>
        <v>0</v>
      </c>
      <c r="I24" s="36"/>
      <c r="J24" s="4"/>
      <c r="K24" s="4"/>
      <c r="L24" s="4"/>
      <c r="M24" s="4"/>
    </row>
    <row r="25" spans="1:52" s="63" customFormat="1" ht="32.1" customHeight="1" x14ac:dyDescent="0.25">
      <c r="A25" s="42" t="s">
        <v>42</v>
      </c>
      <c r="B25" s="94" t="s">
        <v>56</v>
      </c>
      <c r="C25" s="43"/>
      <c r="D25" s="43"/>
      <c r="E25" s="119"/>
      <c r="F25" s="65">
        <f t="shared" ref="F25:F26" si="1">D25*E25</f>
        <v>0</v>
      </c>
      <c r="G25" s="65">
        <f t="shared" si="0"/>
        <v>0</v>
      </c>
      <c r="H25" s="93">
        <f>IF($B$12="nie",'Rozpočet projektu'!G25,'Rozpočet projektu'!F25)</f>
        <v>0</v>
      </c>
      <c r="I25" s="36"/>
      <c r="J25" s="4"/>
      <c r="K25" s="4"/>
      <c r="L25" s="4"/>
      <c r="M25" s="4"/>
    </row>
    <row r="26" spans="1:52" ht="32.1" customHeight="1" thickBot="1" x14ac:dyDescent="0.3">
      <c r="A26" s="66" t="s">
        <v>42</v>
      </c>
      <c r="B26" s="94" t="s">
        <v>56</v>
      </c>
      <c r="C26" s="67"/>
      <c r="D26" s="67"/>
      <c r="E26" s="120"/>
      <c r="F26" s="92">
        <f t="shared" si="1"/>
        <v>0</v>
      </c>
      <c r="G26" s="65">
        <f t="shared" si="0"/>
        <v>0</v>
      </c>
      <c r="H26" s="93">
        <f>IF($B$12="nie",'Rozpočet projektu'!G26,'Rozpočet projektu'!F26)</f>
        <v>0</v>
      </c>
      <c r="I26" s="96"/>
      <c r="J26" s="4"/>
      <c r="K26" s="4"/>
      <c r="L26" s="4"/>
      <c r="M26" s="4"/>
    </row>
    <row r="27" spans="1:52" s="16" customFormat="1" ht="36" customHeight="1" thickBot="1" x14ac:dyDescent="0.3">
      <c r="A27" s="140" t="s">
        <v>59</v>
      </c>
      <c r="B27" s="141"/>
      <c r="C27" s="141"/>
      <c r="D27" s="141"/>
      <c r="E27" s="142"/>
      <c r="F27" s="126">
        <f>SUM(F21:F22,F24:F26)</f>
        <v>0</v>
      </c>
      <c r="G27" s="126">
        <f>SUM(G21:G22,G24:G26)</f>
        <v>0</v>
      </c>
      <c r="H27" s="127" t="str">
        <f>IF(OR(B12="",B13="",B14="",B15=""),"Vyplňte bunky B12 - B15",SUMIF(H21:H22:H24:H26,"&gt;-9999999"))</f>
        <v>Vyplňte bunky B12 - B15</v>
      </c>
      <c r="I27" s="5"/>
      <c r="J27" s="4"/>
      <c r="K27" s="4"/>
      <c r="L27" s="4"/>
      <c r="M27" s="4"/>
    </row>
    <row r="28" spans="1:52" s="23" customFormat="1" x14ac:dyDescent="0.25">
      <c r="A28" s="13"/>
      <c r="B28" s="13"/>
      <c r="C28" s="13"/>
      <c r="D28" s="13"/>
      <c r="E28" s="13"/>
      <c r="F28" s="44"/>
      <c r="G28" s="44"/>
      <c r="H28" s="44"/>
      <c r="I28" s="13"/>
    </row>
    <row r="29" spans="1:52" s="63" customFormat="1" x14ac:dyDescent="0.25">
      <c r="A29" s="13"/>
      <c r="B29" s="13"/>
      <c r="C29" s="13"/>
      <c r="D29" s="13"/>
      <c r="E29" s="13"/>
      <c r="F29" s="44"/>
      <c r="G29" s="44"/>
      <c r="H29" s="44"/>
      <c r="I29" s="13"/>
    </row>
    <row r="30" spans="1:52" s="27" customFormat="1" x14ac:dyDescent="0.25">
      <c r="A30" s="13"/>
      <c r="B30" s="13"/>
      <c r="C30" s="13"/>
      <c r="D30" s="13"/>
      <c r="E30" s="13"/>
      <c r="F30" s="44"/>
      <c r="G30" s="44"/>
      <c r="H30" s="44"/>
      <c r="I30" s="13"/>
    </row>
    <row r="31" spans="1:52" x14ac:dyDescent="0.25">
      <c r="A31" s="132" t="s">
        <v>13</v>
      </c>
      <c r="B31" s="132"/>
      <c r="C31" s="132"/>
      <c r="D31" s="132"/>
      <c r="E31" s="132"/>
      <c r="F31" s="132"/>
      <c r="G31" s="132"/>
      <c r="H31" s="132"/>
      <c r="I31" s="11"/>
      <c r="K31" s="6"/>
    </row>
    <row r="32" spans="1:52" ht="24" customHeight="1" x14ac:dyDescent="0.25">
      <c r="A32" s="133" t="s">
        <v>14</v>
      </c>
      <c r="B32" s="134"/>
      <c r="C32" s="134"/>
      <c r="D32" s="134"/>
      <c r="E32" s="134"/>
      <c r="F32" s="134"/>
      <c r="G32" s="134"/>
      <c r="H32" s="134"/>
      <c r="I32" s="135"/>
    </row>
    <row r="33" spans="1:16" ht="39.950000000000003" customHeight="1" x14ac:dyDescent="0.25">
      <c r="A33" s="133" t="s">
        <v>32</v>
      </c>
      <c r="B33" s="134"/>
      <c r="C33" s="134"/>
      <c r="D33" s="134"/>
      <c r="E33" s="134"/>
      <c r="F33" s="134"/>
      <c r="G33" s="134"/>
      <c r="H33" s="134"/>
      <c r="I33" s="135"/>
    </row>
    <row r="34" spans="1:16" ht="69.95" customHeight="1" x14ac:dyDescent="0.25">
      <c r="A34" s="137" t="s">
        <v>36</v>
      </c>
      <c r="B34" s="138"/>
      <c r="C34" s="138"/>
      <c r="D34" s="138"/>
      <c r="E34" s="138"/>
      <c r="F34" s="138"/>
      <c r="G34" s="138"/>
      <c r="H34" s="138"/>
      <c r="I34" s="139"/>
    </row>
    <row r="35" spans="1:16" s="10" customFormat="1" ht="15" customHeight="1" x14ac:dyDescent="0.25">
      <c r="A35" s="130"/>
      <c r="B35" s="130"/>
      <c r="C35" s="130"/>
      <c r="D35" s="130"/>
      <c r="E35" s="130"/>
      <c r="F35" s="130"/>
      <c r="G35" s="130"/>
      <c r="H35" s="130"/>
      <c r="I35" s="130"/>
    </row>
    <row r="36" spans="1:16" s="10" customFormat="1" ht="15" customHeight="1" x14ac:dyDescent="0.25">
      <c r="A36" s="74"/>
      <c r="B36" s="74"/>
      <c r="C36" s="74"/>
      <c r="D36" s="74"/>
      <c r="E36" s="74"/>
      <c r="F36" s="74"/>
      <c r="G36" s="74"/>
      <c r="H36" s="74"/>
      <c r="I36" s="74"/>
    </row>
    <row r="37" spans="1:16" s="10" customFormat="1" ht="15" customHeight="1" x14ac:dyDescent="0.25">
      <c r="A37" s="76"/>
      <c r="B37" s="76"/>
      <c r="C37" s="77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63"/>
    </row>
    <row r="38" spans="1:16" s="10" customFormat="1" ht="32.1" customHeight="1" x14ac:dyDescent="0.25">
      <c r="A38" s="129" t="s">
        <v>48</v>
      </c>
      <c r="B38" s="129"/>
      <c r="C38" s="129"/>
      <c r="D38" s="129"/>
      <c r="E38" s="129"/>
      <c r="F38" s="129"/>
      <c r="G38" s="129"/>
      <c r="H38" s="129"/>
      <c r="I38" s="129"/>
      <c r="J38" s="87"/>
      <c r="K38" s="87"/>
      <c r="L38" s="87"/>
      <c r="M38" s="87"/>
      <c r="N38" s="87"/>
      <c r="O38" s="87"/>
      <c r="P38" s="87"/>
    </row>
    <row r="39" spans="1:16" s="10" customFormat="1" ht="15" customHeight="1" x14ac:dyDescent="0.25">
      <c r="A39" s="76"/>
      <c r="B39" s="76"/>
      <c r="C39" s="77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63"/>
    </row>
    <row r="40" spans="1:16" s="86" customFormat="1" ht="74.099999999999994" customHeight="1" x14ac:dyDescent="0.25">
      <c r="A40" s="151" t="s">
        <v>52</v>
      </c>
      <c r="B40" s="151"/>
      <c r="C40" s="151"/>
      <c r="D40" s="151"/>
      <c r="E40" s="151"/>
      <c r="F40" s="151"/>
      <c r="G40" s="151"/>
      <c r="H40" s="151"/>
      <c r="I40" s="151"/>
      <c r="J40" s="110"/>
      <c r="K40" s="84"/>
      <c r="L40" s="84"/>
      <c r="M40" s="84"/>
      <c r="N40" s="84"/>
      <c r="O40" s="84"/>
      <c r="P40" s="84"/>
    </row>
    <row r="41" spans="1:16" s="86" customFormat="1" ht="15" customHeight="1" thickBot="1" x14ac:dyDescent="0.3">
      <c r="A41" s="85"/>
      <c r="B41" s="85"/>
      <c r="C41" s="85"/>
      <c r="D41" s="85"/>
      <c r="E41" s="85"/>
      <c r="F41" s="85"/>
      <c r="G41" s="85"/>
      <c r="H41" s="85"/>
      <c r="I41" s="85"/>
      <c r="J41" s="84"/>
      <c r="K41" s="84"/>
      <c r="L41" s="84"/>
      <c r="M41" s="84"/>
      <c r="N41" s="84"/>
      <c r="O41" s="84"/>
      <c r="P41" s="84"/>
    </row>
    <row r="42" spans="1:16" s="9" customFormat="1" ht="32.1" customHeight="1" thickBot="1" x14ac:dyDescent="0.3">
      <c r="A42" s="152" t="s">
        <v>49</v>
      </c>
      <c r="B42" s="153"/>
      <c r="C42" s="88"/>
      <c r="F42" s="155" t="s">
        <v>50</v>
      </c>
      <c r="G42" s="158" t="s">
        <v>44</v>
      </c>
      <c r="H42" s="158" t="s">
        <v>9</v>
      </c>
      <c r="I42" s="161" t="s">
        <v>10</v>
      </c>
      <c r="J42" s="91"/>
      <c r="K42" s="91"/>
      <c r="L42" s="91"/>
      <c r="M42" s="91"/>
    </row>
    <row r="43" spans="1:16" s="9" customFormat="1" ht="24.95" customHeight="1" x14ac:dyDescent="0.25">
      <c r="A43" s="111" t="s">
        <v>12</v>
      </c>
      <c r="B43" s="121">
        <f>F27</f>
        <v>0</v>
      </c>
      <c r="C43" s="89"/>
      <c r="F43" s="156"/>
      <c r="G43" s="159"/>
      <c r="H43" s="159"/>
      <c r="I43" s="162"/>
      <c r="J43" s="91"/>
      <c r="K43" s="91"/>
      <c r="L43" s="91"/>
      <c r="M43" s="91"/>
    </row>
    <row r="44" spans="1:16" s="9" customFormat="1" ht="24.95" customHeight="1" x14ac:dyDescent="0.25">
      <c r="A44" s="112" t="s">
        <v>45</v>
      </c>
      <c r="B44" s="122">
        <f>B14</f>
        <v>0</v>
      </c>
      <c r="C44" s="90"/>
      <c r="F44" s="157"/>
      <c r="G44" s="160"/>
      <c r="H44" s="160"/>
      <c r="I44" s="163"/>
      <c r="J44" s="91"/>
      <c r="K44" s="91"/>
      <c r="L44" s="91"/>
      <c r="M44" s="91"/>
    </row>
    <row r="45" spans="1:16" s="9" customFormat="1" ht="24.95" customHeight="1" thickBot="1" x14ac:dyDescent="0.3">
      <c r="A45" s="113" t="s">
        <v>61</v>
      </c>
      <c r="B45" s="123" t="e">
        <f>(B43/B44)/1000000</f>
        <v>#DIV/0!</v>
      </c>
      <c r="C45" s="90"/>
      <c r="F45" s="114" t="s">
        <v>6</v>
      </c>
      <c r="G45" s="107" t="s">
        <v>64</v>
      </c>
      <c r="H45" s="107">
        <v>5</v>
      </c>
      <c r="I45" s="164" t="s">
        <v>51</v>
      </c>
      <c r="J45" s="82"/>
      <c r="K45" s="82"/>
      <c r="L45" s="82"/>
      <c r="M45" s="83"/>
    </row>
    <row r="46" spans="1:16" s="9" customFormat="1" ht="24.95" customHeight="1" x14ac:dyDescent="0.25">
      <c r="A46" s="76"/>
      <c r="B46" s="76"/>
      <c r="C46" s="77"/>
      <c r="F46" s="114" t="s">
        <v>7</v>
      </c>
      <c r="G46" s="107" t="s">
        <v>63</v>
      </c>
      <c r="H46" s="107">
        <v>10</v>
      </c>
      <c r="I46" s="165"/>
      <c r="J46" s="82"/>
      <c r="K46" s="82"/>
      <c r="L46" s="82"/>
      <c r="M46" s="83"/>
    </row>
    <row r="47" spans="1:16" s="9" customFormat="1" ht="24.95" customHeight="1" thickBot="1" x14ac:dyDescent="0.3">
      <c r="A47" s="76"/>
      <c r="B47" s="76"/>
      <c r="C47" s="77"/>
      <c r="F47" s="115" t="s">
        <v>8</v>
      </c>
      <c r="G47" s="108" t="s">
        <v>62</v>
      </c>
      <c r="H47" s="108">
        <v>15</v>
      </c>
      <c r="I47" s="166"/>
      <c r="J47" s="82"/>
      <c r="K47" s="82"/>
      <c r="L47" s="82"/>
      <c r="M47" s="83"/>
    </row>
    <row r="48" spans="1:16" s="9" customFormat="1" x14ac:dyDescent="0.25">
      <c r="A48" s="79"/>
      <c r="B48" s="154"/>
      <c r="C48" s="154"/>
      <c r="D48" s="154"/>
      <c r="E48" s="154"/>
      <c r="F48" s="80"/>
      <c r="G48" s="80"/>
      <c r="H48" s="81"/>
      <c r="I48" s="82"/>
      <c r="J48" s="82"/>
      <c r="K48" s="82"/>
      <c r="L48" s="82"/>
      <c r="M48" s="82"/>
      <c r="N48" s="82"/>
      <c r="O48" s="82"/>
      <c r="P48" s="83"/>
    </row>
    <row r="49" spans="2:8" s="9" customFormat="1" x14ac:dyDescent="0.25">
      <c r="B49" s="154"/>
      <c r="C49" s="154"/>
      <c r="D49" s="154"/>
      <c r="E49" s="154"/>
      <c r="F49" s="26"/>
      <c r="G49" s="26"/>
      <c r="H49" s="26"/>
    </row>
    <row r="50" spans="2:8" s="9" customFormat="1" x14ac:dyDescent="0.25">
      <c r="B50" s="154"/>
      <c r="C50" s="154"/>
      <c r="D50" s="154"/>
      <c r="E50" s="154"/>
      <c r="F50" s="26"/>
      <c r="G50" s="26"/>
      <c r="H50" s="26"/>
    </row>
    <row r="51" spans="2:8" s="9" customFormat="1" x14ac:dyDescent="0.25">
      <c r="C51" s="24"/>
      <c r="D51" s="25"/>
      <c r="E51" s="25"/>
      <c r="F51" s="26"/>
      <c r="G51" s="26"/>
      <c r="H51" s="26"/>
    </row>
    <row r="52" spans="2:8" s="9" customFormat="1" x14ac:dyDescent="0.25">
      <c r="C52" s="24"/>
      <c r="D52" s="25"/>
      <c r="E52" s="25"/>
      <c r="F52" s="26"/>
      <c r="G52" s="26"/>
      <c r="H52" s="26"/>
    </row>
    <row r="53" spans="2:8" s="9" customFormat="1" x14ac:dyDescent="0.25">
      <c r="C53" s="24"/>
      <c r="D53" s="25"/>
      <c r="E53" s="25"/>
      <c r="F53" s="26"/>
      <c r="G53" s="26"/>
      <c r="H53" s="26"/>
    </row>
    <row r="54" spans="2:8" s="9" customFormat="1" x14ac:dyDescent="0.25">
      <c r="C54" s="24"/>
      <c r="D54" s="25"/>
      <c r="E54" s="25"/>
      <c r="F54" s="26"/>
      <c r="G54" s="26"/>
      <c r="H54" s="26"/>
    </row>
    <row r="55" spans="2:8" s="9" customFormat="1" x14ac:dyDescent="0.25">
      <c r="C55" s="24"/>
      <c r="D55" s="25"/>
      <c r="E55" s="25"/>
      <c r="F55" s="26"/>
      <c r="G55" s="26"/>
      <c r="H55" s="26"/>
    </row>
    <row r="56" spans="2:8" s="9" customFormat="1" x14ac:dyDescent="0.25">
      <c r="C56" s="24"/>
      <c r="D56" s="25"/>
      <c r="E56" s="25"/>
      <c r="F56" s="26"/>
      <c r="G56" s="26"/>
      <c r="H56" s="26"/>
    </row>
    <row r="57" spans="2:8" s="9" customFormat="1" x14ac:dyDescent="0.25">
      <c r="C57" s="24"/>
      <c r="D57" s="25"/>
      <c r="E57" s="25"/>
      <c r="F57" s="26"/>
      <c r="G57" s="26"/>
      <c r="H57" s="26"/>
    </row>
  </sheetData>
  <sheetProtection password="AF95" sheet="1" objects="1" scenarios="1" formatCells="0" formatColumns="0" formatRows="0" insertColumns="0" insertRows="0" insertHyperlinks="0" deleteColumns="0" deleteRows="0" sort="0" autoFilter="0" pivotTables="0"/>
  <protectedRanges>
    <protectedRange sqref="A1:I30" name="Range1"/>
  </protectedRanges>
  <dataConsolidate/>
  <mergeCells count="27">
    <mergeCell ref="A40:I40"/>
    <mergeCell ref="A42:B42"/>
    <mergeCell ref="C48:C50"/>
    <mergeCell ref="B48:B50"/>
    <mergeCell ref="D48:D50"/>
    <mergeCell ref="F42:F44"/>
    <mergeCell ref="H42:H44"/>
    <mergeCell ref="G42:G44"/>
    <mergeCell ref="E48:E50"/>
    <mergeCell ref="I42:I44"/>
    <mergeCell ref="I45:I47"/>
    <mergeCell ref="B1:H1"/>
    <mergeCell ref="A2:I2"/>
    <mergeCell ref="B10:I10"/>
    <mergeCell ref="B11:I11"/>
    <mergeCell ref="C14:H14"/>
    <mergeCell ref="A6:I6"/>
    <mergeCell ref="F12:I12"/>
    <mergeCell ref="A38:I38"/>
    <mergeCell ref="A35:I35"/>
    <mergeCell ref="A8:I8"/>
    <mergeCell ref="A31:H31"/>
    <mergeCell ref="A32:I32"/>
    <mergeCell ref="A33:I33"/>
    <mergeCell ref="B13:C13"/>
    <mergeCell ref="A34:I34"/>
    <mergeCell ref="A27:E27"/>
  </mergeCells>
  <conditionalFormatting sqref="B1:H1">
    <cfRule type="containsText" dxfId="22" priority="23" operator="containsText" text="zapnuté">
      <formula>NOT(ISERROR(SEARCH("zapnuté",B1)))</formula>
    </cfRule>
    <cfRule type="containsText" dxfId="21" priority="24" operator="containsText" text="vypnuté">
      <formula>NOT(ISERROR(SEARCH("vypnuté",B1)))</formula>
    </cfRule>
  </conditionalFormatting>
  <conditionalFormatting sqref="I20">
    <cfRule type="expression" dxfId="20" priority="15">
      <formula>$I$20="Percent. limit prekročený."</formula>
    </cfRule>
  </conditionalFormatting>
  <conditionalFormatting sqref="F47:H47">
    <cfRule type="expression" dxfId="19" priority="9">
      <formula>$B$45&lt;1.1</formula>
    </cfRule>
  </conditionalFormatting>
  <conditionalFormatting sqref="F46:H46">
    <cfRule type="expression" dxfId="18" priority="8">
      <formula>AND($B$45&gt;=1.1,$B$45&lt;=1.3)</formula>
    </cfRule>
  </conditionalFormatting>
  <conditionalFormatting sqref="F45:H45">
    <cfRule type="expression" dxfId="17" priority="5">
      <formula>$B$45&gt;1.3</formula>
    </cfRule>
  </conditionalFormatting>
  <dataValidations xWindow="1061" yWindow="708" count="1">
    <dataValidation type="custom" allowBlank="1" showInputMessage="1" showErrorMessage="1" sqref="C43:C45 F45:I47 B43:B45 F12:I12 C12 C14:H14 F21:F22 F24:F27 G21:G22 G24:G27 H21:H22 H24:H27 I20">
      <formula1>FALSE</formula1>
    </dataValidation>
  </dataValidations>
  <pageMargins left="0.7" right="0.7" top="0.75" bottom="0.75" header="0.3" footer="0.3"/>
  <pageSetup paperSize="9" scale="14" orientation="landscape" horizontalDpi="300" verticalDpi="300" r:id="rId1"/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2497AD0-B9E4-48EE-AF93-D6F983433CEB}">
            <xm:f>OR($B$12=Číselníky!$B$14,$B$12="")</xm:f>
            <x14:dxf>
              <font>
                <color theme="0"/>
              </font>
              <fill>
                <patternFill>
                  <fgColor theme="0"/>
                  <bgColor theme="0"/>
                </patternFill>
              </fill>
              <border>
                <left style="thin">
                  <color auto="1"/>
                </left>
                <right/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C12</xm:sqref>
        </x14:conditionalFormatting>
        <x14:conditionalFormatting xmlns:xm="http://schemas.microsoft.com/office/excel/2006/main">
          <x14:cfRule type="expression" priority="1" id="{B32C1389-AEDC-4064-9EE0-657075097A9F}">
            <xm:f>OR($B$12=Číselníky!$B$14,$B$12="")</xm:f>
            <x14:dxf>
              <font>
                <color theme="0"/>
              </font>
              <fill>
                <patternFill>
                  <fgColor theme="0"/>
                  <bgColor theme="0"/>
                </patternFill>
              </fill>
              <border>
                <left/>
                <right/>
                <top style="thin">
                  <color auto="1"/>
                </top>
                <bottom/>
                <vertical/>
                <horizontal/>
              </border>
            </x14:dxf>
          </x14:cfRule>
          <xm:sqref>D12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1061" yWindow="708" count="2">
        <x14:dataValidation type="list" allowBlank="1" showInputMessage="1" showErrorMessage="1">
          <x14:formula1>
            <xm:f>Číselníky!$B$22:$B$23</xm:f>
          </x14:formula1>
          <xm:sqref>B13</xm:sqref>
        </x14:dataValidation>
        <x14:dataValidation type="list" allowBlank="1" showInputMessage="1" showErrorMessage="1">
          <x14:formula1>
            <xm:f>Číselníky!$B$13:$B$14</xm:f>
          </x14:formula1>
          <xm:sqref>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23"/>
  <sheetViews>
    <sheetView zoomScale="50" zoomScaleNormal="50" workbookViewId="0">
      <selection activeCell="E3" sqref="E3"/>
    </sheetView>
  </sheetViews>
  <sheetFormatPr defaultRowHeight="15" x14ac:dyDescent="0.25"/>
  <cols>
    <col min="1" max="1" width="4" style="16" customWidth="1"/>
    <col min="2" max="2" width="141.7109375" customWidth="1"/>
    <col min="3" max="3" width="9.140625" customWidth="1"/>
    <col min="6" max="7" width="9.140625" customWidth="1"/>
  </cols>
  <sheetData>
    <row r="1" spans="1:3" ht="15.75" thickBot="1" x14ac:dyDescent="0.3">
      <c r="A1" s="3"/>
      <c r="B1" s="56"/>
      <c r="C1" s="51"/>
    </row>
    <row r="2" spans="1:3" x14ac:dyDescent="0.25">
      <c r="A2" s="1"/>
      <c r="B2" s="38" t="s">
        <v>11</v>
      </c>
      <c r="C2" s="51"/>
    </row>
    <row r="3" spans="1:3" s="18" customFormat="1" ht="34.5" customHeight="1" x14ac:dyDescent="0.25">
      <c r="A3" s="39"/>
      <c r="B3" s="47" t="s">
        <v>29</v>
      </c>
      <c r="C3" s="51"/>
    </row>
    <row r="4" spans="1:3" s="18" customFormat="1" ht="30" x14ac:dyDescent="0.25">
      <c r="A4" s="39"/>
      <c r="B4" s="48" t="s">
        <v>30</v>
      </c>
      <c r="C4" s="51"/>
    </row>
    <row r="5" spans="1:3" s="18" customFormat="1" ht="30.75" thickBot="1" x14ac:dyDescent="0.3">
      <c r="A5" s="39"/>
      <c r="B5" s="55" t="s">
        <v>31</v>
      </c>
      <c r="C5" s="51"/>
    </row>
    <row r="6" spans="1:3" s="18" customFormat="1" ht="15.75" thickBot="1" x14ac:dyDescent="0.3">
      <c r="A6" s="39"/>
      <c r="B6" s="40"/>
      <c r="C6" s="46"/>
    </row>
    <row r="7" spans="1:3" x14ac:dyDescent="0.25">
      <c r="A7" s="1"/>
      <c r="B7" s="38" t="s">
        <v>18</v>
      </c>
      <c r="C7" s="51"/>
    </row>
    <row r="8" spans="1:3" x14ac:dyDescent="0.25">
      <c r="A8" s="1"/>
      <c r="B8" s="54" t="s">
        <v>24</v>
      </c>
      <c r="C8" s="51"/>
    </row>
    <row r="9" spans="1:3" s="45" customFormat="1" x14ac:dyDescent="0.25">
      <c r="A9" s="1"/>
      <c r="B9" s="53" t="s">
        <v>25</v>
      </c>
      <c r="C9" s="51"/>
    </row>
    <row r="10" spans="1:3" s="45" customFormat="1" ht="15.75" thickBot="1" x14ac:dyDescent="0.3">
      <c r="A10" s="1"/>
      <c r="B10" s="52" t="s">
        <v>26</v>
      </c>
      <c r="C10" s="51"/>
    </row>
    <row r="11" spans="1:3" ht="15.75" thickBot="1" x14ac:dyDescent="0.3">
      <c r="A11" s="1"/>
      <c r="B11" s="1"/>
      <c r="C11" s="51"/>
    </row>
    <row r="12" spans="1:3" x14ac:dyDescent="0.25">
      <c r="A12" s="1"/>
      <c r="B12" s="49" t="s">
        <v>19</v>
      </c>
      <c r="C12" s="51"/>
    </row>
    <row r="13" spans="1:3" x14ac:dyDescent="0.25">
      <c r="A13" s="1"/>
      <c r="B13" s="50" t="s">
        <v>20</v>
      </c>
      <c r="C13" s="51"/>
    </row>
    <row r="14" spans="1:3" x14ac:dyDescent="0.25">
      <c r="A14" s="1"/>
      <c r="B14" s="41" t="s">
        <v>21</v>
      </c>
      <c r="C14" s="8"/>
    </row>
    <row r="15" spans="1:3" ht="15.75" thickBot="1" x14ac:dyDescent="0.3">
      <c r="A15" s="1"/>
      <c r="B15" s="1"/>
    </row>
    <row r="16" spans="1:3" x14ac:dyDescent="0.25">
      <c r="B16" s="59" t="s">
        <v>34</v>
      </c>
    </row>
    <row r="17" spans="2:2" x14ac:dyDescent="0.25">
      <c r="B17" s="57" t="s">
        <v>27</v>
      </c>
    </row>
    <row r="18" spans="2:2" s="60" customFormat="1" x14ac:dyDescent="0.25">
      <c r="B18" s="61" t="s">
        <v>28</v>
      </c>
    </row>
    <row r="19" spans="2:2" ht="15.75" thickBot="1" x14ac:dyDescent="0.3">
      <c r="B19" s="58" t="s">
        <v>33</v>
      </c>
    </row>
    <row r="20" spans="2:2" ht="15.75" thickBot="1" x14ac:dyDescent="0.3"/>
    <row r="21" spans="2:2" x14ac:dyDescent="0.25">
      <c r="B21" s="59" t="s">
        <v>38</v>
      </c>
    </row>
    <row r="22" spans="2:2" x14ac:dyDescent="0.25">
      <c r="B22" s="57" t="s">
        <v>40</v>
      </c>
    </row>
    <row r="23" spans="2:2" ht="15.75" thickBot="1" x14ac:dyDescent="0.3">
      <c r="B23" s="58" t="s">
        <v>41</v>
      </c>
    </row>
  </sheetData>
  <sheetProtection password="AF95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Rozpočet projektu</vt:lpstr>
      <vt:lpstr>'Rozpočet projektu'!Print_Area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2017-11-24T07:47:35Z</dcterms:created>
  <dcterms:modified xsi:type="dcterms:W3CDTF">2023-02-06T21:52:49Z</dcterms:modified>
</cp:coreProperties>
</file>