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marek.balaz\AppData\Local\Microsoft\Windows\INetCache\Content.Outlook\LRKCPY4C\"/>
    </mc:Choice>
  </mc:AlternateContent>
  <bookViews>
    <workbookView xWindow="0" yWindow="0" windowWidth="22980" windowHeight="9030" activeTab="1"/>
  </bookViews>
  <sheets>
    <sheet name="Podrobný rozpočet projektu" sheetId="5" r:id="rId1"/>
    <sheet name="Podrob.rozpoč.projektu-I.fáza" sheetId="8" r:id="rId2"/>
    <sheet name="Prieskum trhu" sheetId="3" r:id="rId3"/>
    <sheet name="Value for Money" sheetId="4" r:id="rId4"/>
    <sheet name="Zvýšená hodnota pozemkov" sheetId="6" r:id="rId5"/>
  </sheets>
  <definedNames>
    <definedName name="_ftn1" localSheetId="3">'Value for Money'!#REF!</definedName>
    <definedName name="_ftn2" localSheetId="3">'Value for Money'!$F$27</definedName>
    <definedName name="ghghjgh" localSheetId="1">#REF!</definedName>
    <definedName name="ghghjgh">#REF!</definedName>
    <definedName name="hjkz" localSheetId="1">#REF!</definedName>
    <definedName name="hjkz">#REF!</definedName>
    <definedName name="_xlnm.Print_Area" localSheetId="1">'Podrob.rozpoč.projektu-I.fáza'!$A$1:$J$59</definedName>
    <definedName name="_xlnm.Print_Area" localSheetId="0">'Podrobný rozpočet projektu'!$A$1:$J$59</definedName>
    <definedName name="_xlnm.Print_Area" localSheetId="2">'Prieskum trhu'!$A$1:$J$50</definedName>
    <definedName name="_xlnm.Print_Area" localSheetId="3">'Value for Money'!$A$1:$E$30</definedName>
    <definedName name="_xlnm.Print_Area" localSheetId="4">'Zvýšená hodnota pozemkov'!$A$1:$G$42</definedName>
  </definedNames>
  <calcPr calcId="162913"/>
</workbook>
</file>

<file path=xl/calcChain.xml><?xml version="1.0" encoding="utf-8"?>
<calcChain xmlns="http://schemas.openxmlformats.org/spreadsheetml/2006/main">
  <c r="G16" i="8" l="1"/>
  <c r="G16" i="5"/>
  <c r="G28" i="5" l="1"/>
  <c r="G27" i="5"/>
  <c r="G26" i="5"/>
  <c r="G25" i="5"/>
  <c r="G24" i="5"/>
  <c r="G23" i="5"/>
  <c r="G22" i="5"/>
  <c r="G21" i="5"/>
  <c r="G20" i="5"/>
  <c r="G19" i="5"/>
  <c r="G18" i="5"/>
  <c r="G17" i="5"/>
  <c r="G28" i="8"/>
  <c r="G21" i="8"/>
  <c r="G22" i="8"/>
  <c r="G23" i="8"/>
  <c r="G24" i="8"/>
  <c r="G25" i="8"/>
  <c r="G26" i="8"/>
  <c r="G27" i="8"/>
  <c r="G20" i="8"/>
  <c r="F20" i="8"/>
  <c r="G17" i="8"/>
  <c r="G18" i="8"/>
  <c r="G19" i="8"/>
  <c r="G42" i="8"/>
  <c r="F15" i="8" l="1"/>
  <c r="G40" i="8"/>
  <c r="F20" i="5"/>
  <c r="G44" i="5" l="1"/>
  <c r="G43" i="5"/>
  <c r="G42" i="5"/>
  <c r="G41" i="5"/>
  <c r="G40" i="5"/>
  <c r="G44" i="8"/>
  <c r="G43" i="8"/>
  <c r="G41" i="8"/>
  <c r="F40" i="8"/>
  <c r="F44" i="5" l="1"/>
  <c r="F43" i="5"/>
  <c r="F42" i="5"/>
  <c r="F41" i="5"/>
  <c r="F40" i="5"/>
  <c r="F39" i="5"/>
  <c r="G39" i="5" s="1"/>
  <c r="F38" i="5"/>
  <c r="G38" i="5" s="1"/>
  <c r="F38" i="8"/>
  <c r="G38" i="8" s="1"/>
  <c r="G45" i="8" s="1"/>
  <c r="F44" i="8"/>
  <c r="F43" i="8"/>
  <c r="F42" i="8"/>
  <c r="F41" i="8"/>
  <c r="F39" i="8"/>
  <c r="G39" i="8" s="1"/>
  <c r="F32" i="5"/>
  <c r="G32" i="5" s="1"/>
  <c r="F31" i="5"/>
  <c r="G31" i="5" s="1"/>
  <c r="F30" i="5"/>
  <c r="G30" i="5" s="1"/>
  <c r="F29" i="5"/>
  <c r="G29" i="5" s="1"/>
  <c r="F28" i="5"/>
  <c r="F27" i="5"/>
  <c r="F26" i="5"/>
  <c r="F25" i="5"/>
  <c r="F24" i="5"/>
  <c r="F23" i="5"/>
  <c r="F22" i="5"/>
  <c r="F21" i="5"/>
  <c r="F19" i="5"/>
  <c r="F18" i="5"/>
  <c r="F17" i="5"/>
  <c r="F16" i="5"/>
  <c r="F15" i="5"/>
  <c r="F16" i="8"/>
  <c r="F32" i="8"/>
  <c r="G32" i="8" s="1"/>
  <c r="F31" i="8"/>
  <c r="G31" i="8" s="1"/>
  <c r="F30" i="8"/>
  <c r="G30" i="8" s="1"/>
  <c r="F29" i="8"/>
  <c r="G29" i="8" s="1"/>
  <c r="F28" i="8"/>
  <c r="F27" i="8"/>
  <c r="F26" i="8"/>
  <c r="F25" i="8"/>
  <c r="F24" i="8"/>
  <c r="F23" i="8"/>
  <c r="F22" i="8"/>
  <c r="F21" i="8"/>
  <c r="F19" i="8"/>
  <c r="F18" i="8"/>
  <c r="F17" i="8"/>
  <c r="G45" i="5" l="1"/>
  <c r="F33" i="8"/>
  <c r="F45" i="5"/>
  <c r="F33" i="5"/>
  <c r="F45" i="8"/>
  <c r="F46" i="5" l="1"/>
  <c r="F46" i="8"/>
  <c r="E90" i="3" l="1"/>
  <c r="E89" i="3"/>
  <c r="E88" i="3"/>
  <c r="E42" i="3"/>
  <c r="E41" i="3"/>
  <c r="E40" i="3"/>
  <c r="F29" i="6" l="1"/>
  <c r="F30" i="6"/>
  <c r="F31" i="6"/>
  <c r="F32" i="6" l="1"/>
  <c r="F33" i="6"/>
  <c r="F27" i="6"/>
  <c r="F34" i="6" s="1"/>
  <c r="F28" i="6"/>
  <c r="G15" i="8" l="1"/>
  <c r="G33" i="8" s="1"/>
  <c r="G46" i="8" s="1"/>
  <c r="G15" i="5"/>
  <c r="G33" i="5" s="1"/>
  <c r="G46" i="5" s="1"/>
  <c r="C27" i="4"/>
  <c r="C29"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 xml:space="preserve">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t>
        </r>
      </text>
    </comment>
  </commentList>
</comments>
</file>

<file path=xl/comments2.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Zvýšená hodnota pozemku bude odpočítaná iba v prípade, pokiaľ k nej dôjde do 31.12.2023.</t>
        </r>
      </text>
    </comment>
  </commentList>
</comments>
</file>

<file path=xl/comments3.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comments4.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family val="2"/>
            <charset val="238"/>
          </rPr>
          <t xml:space="preserve">
</t>
        </r>
      </text>
    </comment>
    <comment ref="F13" authorId="0" shapeId="0">
      <text>
        <r>
          <rPr>
            <sz val="9"/>
            <color indexed="81"/>
            <rFont val="Tahoma"/>
            <family val="2"/>
            <charset val="238"/>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<sst xmlns="http://schemas.openxmlformats.org/spreadsheetml/2006/main" count="474" uniqueCount="198">
  <si>
    <t>Názov žiadateľa:</t>
  </si>
  <si>
    <t>Názov projektu:</t>
  </si>
  <si>
    <t>Názov výdavku</t>
  </si>
  <si>
    <t>Merná jednotka</t>
  </si>
  <si>
    <t>Počet jednotiek</t>
  </si>
  <si>
    <t xml:space="preserve">Skupina výdavkov  </t>
  </si>
  <si>
    <t>Podporné aktivity projektu</t>
  </si>
  <si>
    <t>Poznámka</t>
  </si>
  <si>
    <t>1.</t>
  </si>
  <si>
    <t>2.</t>
  </si>
  <si>
    <t>3.</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</si>
  <si>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</si>
  <si>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</si>
  <si>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</si>
  <si>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</si>
  <si>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</si>
  <si>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</si>
  <si>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</si>
  <si>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</si>
  <si>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</si>
  <si>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</si>
  <si>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</si>
  <si>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</si>
  <si>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</si>
  <si>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</si>
  <si>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</si>
  <si>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</si>
  <si>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</si>
  <si>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</si>
  <si>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</si>
  <si>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</si>
  <si>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</si>
  <si>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</si>
  <si>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Jednotková cena bez DPH [EUR]</t>
  </si>
  <si>
    <t xml:space="preserve">Spôsob stanovenia výšky výdavku </t>
  </si>
  <si>
    <t>Vecný popis výdavku</t>
  </si>
  <si>
    <t>Záznam z vyhodnotenia prieskumu trhu č. n</t>
  </si>
  <si>
    <t>Celkové oprávnené výdavky na hlavné aktivity bez DPH</t>
  </si>
  <si>
    <t>Upozornenia:</t>
  </si>
  <si>
    <t>ks</t>
  </si>
  <si>
    <t>022 Samostatné hnuteľné veci a súbory hnuteľných vecí</t>
  </si>
  <si>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</si>
  <si>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</si>
  <si>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</si>
  <si>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</si>
  <si>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</si>
  <si>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</si>
  <si>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</si>
  <si>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</si>
  <si>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</si>
  <si>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</si>
  <si>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</si>
  <si>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</si>
  <si>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</si>
  <si>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</si>
  <si>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</si>
  <si>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</si>
  <si>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</si>
  <si>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</si>
  <si>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</si>
  <si>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</si>
  <si>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</si>
  <si>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</si>
  <si>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</si>
  <si>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</si>
  <si>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Výška spoluvlastníckeho podielu jednotlivých spoluvlastníkov</t>
  </si>
  <si>
    <t>Názov environmentálnej záťaže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</si>
  <si>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</si>
  <si>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</si>
  <si>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</si>
  <si>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</si>
  <si>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</si>
  <si>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r>
      <rPr>
        <sz val="14"/>
        <rFont val="Arial"/>
        <family val="2"/>
        <charset val="238"/>
      </rPr>
      <t>Hlavná aktivita projektu -</t>
    </r>
    <r>
      <rPr>
        <b/>
        <sz val="14"/>
        <rFont val="Arial"/>
        <family val="2"/>
        <charset val="238"/>
      </rPr>
      <t xml:space="preserve"> Sanácia environmentálnych záťaží</t>
    </r>
  </si>
  <si>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</si>
  <si>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</si>
  <si>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</si>
  <si>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</si>
  <si>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</si>
  <si>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</si>
  <si>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</si>
  <si>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</si>
  <si>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</si>
  <si>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</si>
  <si>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</si>
  <si>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</si>
  <si>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</si>
  <si>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</si>
  <si>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</si>
  <si>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</si>
  <si>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</si>
  <si>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</si>
  <si>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</si>
  <si>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</si>
  <si>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</si>
  <si>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</si>
  <si>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</si>
  <si>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</si>
  <si>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</si>
  <si>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</si>
  <si>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t>viac ako 5 000 000</t>
  </si>
  <si>
    <t>menej ako 1 000 000</t>
  </si>
  <si>
    <t>1 000 000 - 5 000 000</t>
  </si>
  <si>
    <t>Sanácia environmentálnych záťaží</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</si>
  <si>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</si>
  <si>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</si>
  <si>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</si>
  <si>
    <t>Príloha č. 4 ŽoNFP - Podporná dokumentácia k oprávnenosti výdavkov</t>
  </si>
  <si>
    <t>Opis predmetu zákazky + parametre</t>
  </si>
  <si>
    <t>Spôsob vyhodnotenia prieskumu trhu</t>
  </si>
  <si>
    <t>013 Softvér</t>
  </si>
  <si>
    <t>014 Oceniteľné práva</t>
  </si>
  <si>
    <t>112 Zásoby</t>
  </si>
  <si>
    <t>502 Spotreba energie</t>
  </si>
  <si>
    <t>512 Cestovné náhrady</t>
  </si>
  <si>
    <t>Zdôvodnenie nevyhnutnosti výdavku</t>
  </si>
  <si>
    <t>503 Spotreba ostatných neskladovateľných dodávok</t>
  </si>
  <si>
    <t>V prípade, ak je pozemok v spoluvlastníctve viacerých subjektov,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</si>
  <si>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Názov aktivity projektu:</t>
  </si>
  <si>
    <t>Názov predmetu zákazky</t>
  </si>
  <si>
    <t>Sumarizačná tabuľka prieskum trhu</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</si>
  <si>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</si>
  <si>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</si>
  <si>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</si>
  <si>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</si>
  <si>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</si>
  <si>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</si>
  <si>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</si>
  <si>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</si>
  <si>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</si>
  <si>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</si>
  <si>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</si>
  <si>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</si>
  <si>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</si>
  <si>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</si>
  <si>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</si>
  <si>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</si>
  <si>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</si>
  <si>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</si>
  <si>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</si>
  <si>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</si>
  <si>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Názov zákazky resp.  časti zákazky 
(samostatného funkčného celku)
v zmysle Opisu predmetu zákazky</t>
  </si>
  <si>
    <t>Stavebné práce súvisiace so sanáciou environmentálnej záťaže</t>
  </si>
  <si>
    <t>Oprávnený výdavok 
s DPH [EUR]</t>
  </si>
  <si>
    <t>Oprávnený výdavok bez DPH [EUR]</t>
  </si>
  <si>
    <t>Oprávnený výdavok s DPH [EUR]</t>
  </si>
  <si>
    <t>Geologické práce - Sanácia environmentálnej záťaže</t>
  </si>
  <si>
    <t>Odborný koordinátor (pracovná zmluva)</t>
  </si>
  <si>
    <t>Expert/špecialista (pracovná zmluva)</t>
  </si>
  <si>
    <t>Terénny/pomocný pracovník (pracovná zmluva)</t>
  </si>
  <si>
    <t>Jednotková cena bez DPH
[EUR]</t>
  </si>
  <si>
    <t>Projektový manažér - interný (pracovná zmluva)</t>
  </si>
  <si>
    <t>Projektový manažér - interný (dohoda o práci vykonávanej mimo prac. pomeru)</t>
  </si>
  <si>
    <t>Projektový manažér - externý</t>
  </si>
  <si>
    <t>Dočasný (veľkoplošný) pútač</t>
  </si>
  <si>
    <r>
      <t>V bunke "</t>
    </r>
    <r>
      <rPr>
        <b/>
        <i/>
        <sz val="11"/>
        <rFont val="Arial"/>
        <family val="2"/>
        <charset val="238"/>
      </rPr>
      <t>Cena celkom s DPH</t>
    </r>
    <r>
      <rPr>
        <sz val="11"/>
        <rFont val="Arial"/>
        <family val="2"/>
        <charset val="238"/>
      </rPr>
      <t>" v prípade výdavkov "</t>
    </r>
    <r>
      <rPr>
        <b/>
        <i/>
        <sz val="11"/>
        <rFont val="Arial"/>
        <family val="2"/>
        <charset val="238"/>
      </rPr>
      <t>Geologické práce - Sanácia environmentálnej záťaže" a "Stavebné práce súvisiace so sanáciou environmentálnej záťaže</t>
    </r>
    <r>
      <rPr>
        <sz val="1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rFont val="Arial"/>
        <family val="2"/>
        <charset val="238"/>
      </rPr>
      <t>Zvýšená hodnota pozemkov</t>
    </r>
    <r>
      <rPr>
        <sz val="11"/>
        <rFont val="Arial"/>
        <family val="2"/>
        <charset val="238"/>
      </rPr>
      <t>".</t>
    </r>
  </si>
  <si>
    <r>
      <t xml:space="preserve">Pole </t>
    </r>
    <r>
      <rPr>
        <b/>
        <i/>
        <sz val="11"/>
        <rFont val="Arial"/>
        <family val="2"/>
        <charset val="238"/>
      </rPr>
      <t>"Zdôvodnenie nevyhnutnosti výdavkov".</t>
    </r>
    <r>
      <rPr>
        <sz val="11"/>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</si>
  <si>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rFont val="Arial"/>
        <family val="2"/>
        <charset val="238"/>
      </rPr>
      <t>Merná jednotka</t>
    </r>
    <r>
      <rPr>
        <sz val="11"/>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</si>
  <si>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rFont val="Arial"/>
        <family val="2"/>
        <charset val="238"/>
      </rPr>
      <t>"Jednotková cena bez DPH (EUR)</t>
    </r>
    <r>
      <rPr>
        <sz val="11"/>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</si>
  <si>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rFont val="Arial"/>
        <family val="2"/>
        <charset val="238"/>
      </rPr>
      <t>charakter vlastníka</t>
    </r>
    <r>
      <rPr>
        <sz val="11"/>
        <rFont val="Arial"/>
        <family val="2"/>
        <charset val="238"/>
      </rPr>
      <t xml:space="preserve">" identifikovaná možnosť A: PO/FO - podnikateľ/verejný subjekt vykonávajúci hospodársku činnosť na pozemku. V jednom znaleckom posudku môže byť zahrnutých viacero pozemkov. Znalecký posudok nemôže byť starší ako 1 rok. Zároveň je potrebné dbať na súlad údajov uvedených v znaleckom posudku s údajmi uvádzanými v tomto pracovnom hárku a údajmi uvedenými vo formulári ŽoNFP, ako aj v ďalších prílohách ŽoNFP. </t>
    </r>
  </si>
  <si>
    <t>Názov funkčného celku v zmysle predloženej                                  cenovej ponuky</t>
  </si>
  <si>
    <t>Odborný koordinátor (dohoda o práci vykonávanej mimo prac. pomeru)</t>
  </si>
  <si>
    <t>Expert/špecialista (dohoda o práci vykonávanej mimo prac. pomeru)</t>
  </si>
  <si>
    <t>Odborný/technický pracovník (pracovná zmluva)</t>
  </si>
  <si>
    <t>Odborný/technický pracovník (dohoda o práci vykonávanej mimo prac. pomeru)</t>
  </si>
  <si>
    <t>Terénny/pomocný pracovník (dohoda o práci vykonávanej mimo prac. pomeru)</t>
  </si>
  <si>
    <t>Výška výdavkov na podporné aktivity projektu nesmie prekročiť stanovený percentuálny limit vo výške 3 % celkových oprávnených výdavkov na hlavné aktivity projektu (t. j. vrátane rezervy na nepredvídané výdavky) pri investičnom projekte.Výška výdavkov na podporné aktivity projektu nesmie prekročiť stanovený percentuálny limit vo výške 7 % celkových oprávnených výdavkov na hlavné aktivity projektu (t. j. vrátane rezervy na nepredvídané výdavky) pri neinvestičnom projekte. Investičný projekt - projekt zameraný predovšetkým na výstavbu a nákup nehnuteľností, technické zhodnotenie nehnuteľností, nákup strojov a technológií a pod., ktorého výsledkom je dlhodobý hmotný a/alebo nehmotný majetok v zmysle zákona o účtovníctve a zákona o dani z príjmov, a v rámci ktorého výdavky na obstaranie dlhodobého hmotného a nehmotného majetku prekročia 40 % celkových oprávnených výdavkov na projekt.</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</si>
  <si>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</si>
  <si>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t>áno</t>
  </si>
  <si>
    <t>nie</t>
  </si>
  <si>
    <t>Výška výdavku bola stanovená na základe znaleckého posudku pri rešpektovaní stanoveného finančného limitu</t>
  </si>
  <si>
    <t>VO nebolo ukončené uzavretím zmluvy s úspešným uchádzačom. Výška výdavku bola stanovená na základe víťaznej cenovej ponuky úspešného uchádzača.</t>
  </si>
  <si>
    <t>Názov zákazky resp.  časti zákazky (samostatného funkčného celku)</t>
  </si>
  <si>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u/>
        <sz val="11"/>
        <color rgb="FFFF0000"/>
        <rFont val="Arial"/>
        <family val="2"/>
        <charset val="238"/>
      </rPr>
      <t xml:space="preserve"> </t>
    </r>
    <r>
      <rPr>
        <u/>
        <sz val="11"/>
        <rFont val="Arial"/>
        <family val="2"/>
        <charset val="238"/>
      </rPr>
      <t>(t.j.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
</t>
    </r>
    <r>
      <rPr>
        <sz val="11"/>
        <rFont val="Arial"/>
        <family val="2"/>
        <charset val="238"/>
      </rPr>
      <t>- v prípade, ak bola výška výdavku stanovená na základe stavebného rozpočtu, žiadateľ preukazuje hospodárnosť výdavku na základe stavebného rozpočtu podľa výkazu výmer.</t>
    </r>
    <r>
      <rPr>
        <sz val="11"/>
        <color rgb="FFFF0000"/>
        <rFont val="Arial"/>
        <family val="2"/>
        <charset val="238"/>
      </rPr>
      <t xml:space="preserve">
</t>
    </r>
    <r>
      <rPr>
        <strike/>
        <sz val="11"/>
        <color rgb="FFFF0000"/>
        <rFont val="Arial"/>
        <family val="2"/>
        <charset val="238"/>
      </rPr>
      <t xml:space="preserve">
</t>
    </r>
    <r>
      <rPr>
        <sz val="11"/>
        <rFont val="Arial"/>
        <family val="2"/>
        <charset val="238"/>
      </rPr>
      <t>-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t>
    </r>
    <r>
      <rPr>
        <sz val="11"/>
        <color rgb="FFFF0000"/>
        <rFont val="Arial"/>
        <family val="2"/>
        <charset val="238"/>
      </rPr>
      <t xml:space="preserve">
</t>
    </r>
    <r>
      <rPr>
        <sz val="11"/>
        <rFont val="Arial"/>
        <family val="2"/>
        <charset val="238"/>
      </rPr>
      <t xml:space="preserve">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sz val="11"/>
        <rFont val="Arial"/>
        <family val="2"/>
        <charset val="238"/>
      </rPr>
      <t xml:space="preserve">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na základe znaleckého</t>
    </r>
    <r>
      <rPr>
        <b/>
        <sz val="11"/>
        <rFont val="Arial"/>
        <family val="2"/>
        <charset val="238"/>
      </rPr>
      <t xml:space="preserve"> (výdavok nákup pozemkov/lesov, nákup stavieb)</t>
    </r>
    <r>
      <rPr>
        <sz val="11"/>
        <rFont val="Arial"/>
        <family val="2"/>
        <charset val="238"/>
      </rPr>
      <t xml:space="preserve">, žiadateľ </t>
    </r>
    <r>
      <rPr>
        <sz val="11"/>
        <rFont val="Arial"/>
        <family val="2"/>
        <charset val="238"/>
      </rPr>
      <t>predkladá ako súčasť ŽoNFP znalecký</t>
    </r>
    <r>
      <rPr>
        <sz val="11"/>
        <rFont val="Arial"/>
        <family val="2"/>
        <charset val="238"/>
      </rPr>
      <t xml:space="preserve"> posudok. </t>
    </r>
  </si>
  <si>
    <t>Rezerva na nepredvídané výdavky súvisiace s geologickými prácami</t>
  </si>
  <si>
    <t>Podrobný rozpočet projektu - prvá fáza projektu</t>
  </si>
  <si>
    <r>
      <t>VO nebolo ukončené. Spôsob stanovenia výšky výdavku je uvedený v poli "</t>
    </r>
    <r>
      <rPr>
        <i/>
        <sz val="11"/>
        <color rgb="FFFF0000"/>
        <rFont val="Calibri"/>
        <family val="2"/>
        <charset val="238"/>
        <scheme val="minor"/>
      </rPr>
      <t>Vecný popis výdavku</t>
    </r>
    <r>
      <rPr>
        <sz val="11"/>
        <color rgb="FFFF0000"/>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</si>
  <si>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rgb="FFFF0000"/>
        <rFont val="Calibri"/>
        <family val="2"/>
        <charset val="238"/>
        <scheme val="minor"/>
      </rPr>
      <t>Povolenie na realizáciu projektu, vrátane projektovej dokumentácie.</t>
    </r>
  </si>
  <si>
    <t>Podrobný rozpočet projektu</t>
  </si>
  <si>
    <r>
      <t xml:space="preserve">SPOLU Hlavná aktivita projektu </t>
    </r>
    <r>
      <rPr>
        <i/>
        <sz val="12"/>
        <rFont val="Arial"/>
        <family val="2"/>
        <charset val="238"/>
      </rPr>
      <t>(celkové oprávnené priame výdavky projektu)</t>
    </r>
  </si>
  <si>
    <r>
      <t xml:space="preserve">SPOLU Podporné aktivity projektu </t>
    </r>
    <r>
      <rPr>
        <i/>
        <sz val="12"/>
        <rFont val="Arial"/>
        <family val="2"/>
        <charset val="238"/>
      </rPr>
      <t>(celkové oprávnené nepriame výdavky</t>
    </r>
    <r>
      <rPr>
        <i/>
        <sz val="12"/>
        <color rgb="FFFF0000"/>
        <rFont val="Arial"/>
        <family val="2"/>
        <charset val="238"/>
      </rPr>
      <t xml:space="preserve"> </t>
    </r>
    <r>
      <rPr>
        <i/>
        <sz val="12"/>
        <rFont val="Arial"/>
        <family val="2"/>
        <charset val="238"/>
      </rPr>
      <t>projektu)</t>
    </r>
  </si>
  <si>
    <r>
      <t xml:space="preserve">S P O L U </t>
    </r>
    <r>
      <rPr>
        <i/>
        <sz val="13"/>
        <rFont val="Arial"/>
        <family val="2"/>
        <charset val="238"/>
      </rPr>
      <t>(celkové oprávnené výdavky projektu)</t>
    </r>
  </si>
  <si>
    <t>Výška výdavku bola stanovená so zohľadnením stanoveného percentuálneho limitu.</t>
  </si>
  <si>
    <r>
      <t xml:space="preserve">VO nebolo ukončené uzavretím zmluvy s úspešným uchádzačom. Výška výdavku bola stanovená na základe prieskumu trhu v zmysle predloženého záznamu z vyhodnotenia prieskumu trhu </t>
    </r>
    <r>
      <rPr>
        <sz val="11"/>
        <color rgb="FF006600"/>
        <rFont val="Calibri"/>
        <family val="2"/>
        <charset val="238"/>
        <scheme val="minor"/>
      </rPr>
      <t>pri rešpektovaní stanovených percentuálnych limitov</t>
    </r>
    <r>
      <rPr>
        <sz val="11"/>
        <color rgb="FFFF0000"/>
        <rFont val="Calibri"/>
        <family val="2"/>
        <charset val="238"/>
        <scheme val="minor"/>
      </rPr>
      <t>.</t>
    </r>
  </si>
  <si>
    <r>
      <t>VO nebolo ukončené. Spôsob stanovenia výšky výdavku je uvedený v poli "</t>
    </r>
    <r>
      <rPr>
        <i/>
        <sz val="11"/>
        <color rgb="FFFF0000"/>
        <rFont val="Calibri"/>
        <family val="2"/>
        <charset val="238"/>
        <scheme val="minor"/>
      </rPr>
      <t>Vecný popis výdavku</t>
    </r>
    <r>
      <rPr>
        <sz val="11"/>
        <color rgb="FFFF0000"/>
        <rFont val="Calibri"/>
        <family val="2"/>
        <charset val="238"/>
        <scheme val="minor"/>
      </rPr>
      <t>".</t>
    </r>
  </si>
  <si>
    <r>
      <t xml:space="preserve">VO nebolo ukončené uzavretím zmluvy s úspešným uchádzačom. Výška výdavku bola stanovená na základe víťaznej cenovej ponuky úspešného uchádzača </t>
    </r>
    <r>
      <rPr>
        <sz val="11"/>
        <color rgb="FF006600"/>
        <rFont val="Calibri"/>
        <family val="2"/>
        <charset val="238"/>
        <scheme val="minor"/>
      </rPr>
      <t>pri rešpektovaní stanovených percentuálnych limitov</t>
    </r>
    <r>
      <rPr>
        <sz val="11"/>
        <color rgb="FFFF0000"/>
        <rFont val="Calibri"/>
        <family val="2"/>
        <charset val="238"/>
        <scheme val="minor"/>
      </rPr>
      <t>.</t>
    </r>
  </si>
  <si>
    <r>
      <t xml:space="preserve">VO bolo ukončené. Výška výdavku bola stanovená na základe uzavretej zmluvy s úspešným uchádzačom a v súlade s údajmi, ktoré sú uvedené v tabuľke č. 12 formulára ŽoNFP - Verejné obstarávanie </t>
    </r>
    <r>
      <rPr>
        <sz val="11"/>
        <color rgb="FF006600"/>
        <rFont val="Calibri"/>
        <family val="2"/>
        <charset val="238"/>
        <scheme val="minor"/>
      </rPr>
      <t>pri rešpektovaní stanovených percentuálnych limitov</t>
    </r>
    <r>
      <rPr>
        <sz val="11"/>
        <color rgb="FFFF0000"/>
        <rFont val="Calibri"/>
        <family val="2"/>
        <charset val="238"/>
        <scheme val="minor"/>
      </rPr>
      <t xml:space="preserve">.   </t>
    </r>
  </si>
  <si>
    <r>
      <t xml:space="preserve">Výška výdavku bola stanovená na základe znaleckého posudku pri rešpektovaní stanoveného </t>
    </r>
    <r>
      <rPr>
        <sz val="11"/>
        <color rgb="FF006600"/>
        <rFont val="Calibri"/>
        <family val="2"/>
        <charset val="238"/>
        <scheme val="minor"/>
      </rPr>
      <t>percentuálneho</t>
    </r>
    <r>
      <rPr>
        <sz val="11"/>
        <color rgb="FFFF0000"/>
        <rFont val="Calibri"/>
        <family val="2"/>
        <charset val="238"/>
        <scheme val="minor"/>
      </rPr>
      <t xml:space="preserve"> limitu.</t>
    </r>
  </si>
  <si>
    <r>
      <t xml:space="preserve">Výška výdavku bola stanovená na základe uzavretej kúpnej zmluvy za podmienky, že táto je nižšia ako cena pozemku v zmysle znaleckého posudku a zároveň pri rešpektovaní stanoveného </t>
    </r>
    <r>
      <rPr>
        <sz val="11"/>
        <color rgb="FF006600"/>
        <rFont val="Calibri"/>
        <family val="2"/>
        <charset val="238"/>
        <scheme val="minor"/>
      </rPr>
      <t>percentuálneho</t>
    </r>
    <r>
      <rPr>
        <sz val="11"/>
        <color rgb="FFFF0000"/>
        <rFont val="Calibri"/>
        <family val="2"/>
        <charset val="238"/>
        <scheme val="minor"/>
      </rPr>
      <t xml:space="preserve"> limitu.</t>
    </r>
  </si>
  <si>
    <r>
      <t xml:space="preserve">V prípade fázovania projektu (ak relevantné) žiadateľ uvedie v hárku </t>
    </r>
    <r>
      <rPr>
        <b/>
        <sz val="11"/>
        <rFont val="Arial"/>
        <family val="2"/>
        <charset val="238"/>
      </rPr>
      <t>Podrobný rozpočet projektu</t>
    </r>
    <r>
      <rPr>
        <sz val="11"/>
        <rFont val="Arial"/>
        <family val="2"/>
        <charset val="238"/>
      </rPr>
      <t xml:space="preserve"> všetky oprávnené výdavky za </t>
    </r>
    <r>
      <rPr>
        <b/>
        <sz val="11"/>
        <rFont val="Arial"/>
        <family val="2"/>
        <charset val="238"/>
      </rPr>
      <t>obe fázy projektu (prvú aj druhú)</t>
    </r>
    <r>
      <rPr>
        <sz val="11"/>
        <rFont val="Arial"/>
        <family val="2"/>
        <charset val="238"/>
      </rPr>
      <t>.</t>
    </r>
  </si>
  <si>
    <r>
      <t xml:space="preserve">SPOLU Hlavná aktivita projektu </t>
    </r>
    <r>
      <rPr>
        <i/>
        <sz val="12"/>
        <rFont val="Arial"/>
        <family val="2"/>
        <charset val="238"/>
      </rPr>
      <t>(celkové oprávnené priame výdavky prvej fázy projektu)</t>
    </r>
  </si>
  <si>
    <r>
      <t xml:space="preserve">SPOLU Podporné aktivity projektu </t>
    </r>
    <r>
      <rPr>
        <i/>
        <sz val="12"/>
        <rFont val="Arial"/>
        <family val="2"/>
        <charset val="238"/>
      </rPr>
      <t>(celkové oprávnené nepriame výdavky prvej fázy projektu)</t>
    </r>
  </si>
  <si>
    <r>
      <t xml:space="preserve">S P O L U </t>
    </r>
    <r>
      <rPr>
        <i/>
        <sz val="13"/>
        <rFont val="Arial"/>
        <family val="2"/>
        <charset val="238"/>
      </rPr>
      <t>(celkové oprávnené výdavky prvej fázy projektu)</t>
    </r>
  </si>
  <si>
    <r>
      <t>V prípade doplnenia ďalších výdavkov v poli "</t>
    </r>
    <r>
      <rPr>
        <i/>
        <sz val="11"/>
        <rFont val="Arial"/>
        <family val="2"/>
        <charset val="238"/>
      </rPr>
      <t>ďalší výdavok</t>
    </r>
    <r>
      <rPr>
        <sz val="11"/>
        <rFont val="Arial"/>
        <family val="2"/>
        <charset val="238"/>
      </rPr>
      <t>" zadajte názov príslušného výdavku. V prípade, ak počet riadkov pre zadanie ďalších výdavkov v poli "</t>
    </r>
    <r>
      <rPr>
        <b/>
        <i/>
        <sz val="11"/>
        <rFont val="Arial"/>
        <family val="2"/>
        <charset val="238"/>
      </rPr>
      <t>ďalší výdavok</t>
    </r>
    <r>
      <rPr>
        <sz val="11"/>
        <rFont val="Arial"/>
        <family val="2"/>
        <charset val="238"/>
      </rPr>
      <t>" nie je postačujúci, počet riadkov tabuľky rozšírte podľa potreby. Riadky je potrebné vkladať tak, aby celkový súčet zahŕňal aj novovložené riadky.</t>
    </r>
  </si>
  <si>
    <r>
      <t>Pole "</t>
    </r>
    <r>
      <rPr>
        <b/>
        <i/>
        <sz val="11"/>
        <rFont val="Arial"/>
        <family val="2"/>
        <charset val="238"/>
      </rPr>
      <t>Spôsob stanovenia výšky výdavku</t>
    </r>
    <r>
      <rPr>
        <sz val="1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rFont val="Arial"/>
        <family val="2"/>
        <charset val="238"/>
      </rPr>
      <t>VO nebolo ukončené. Spôsob stanovenia výšky výdavku je uvedený v poli "Vecný popis výdavku"</t>
    </r>
    <r>
      <rPr>
        <sz val="1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</si>
  <si>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u/>
        <sz val="11"/>
        <rFont val="Arial"/>
        <family val="2"/>
        <charset val="238"/>
      </rPr>
      <t xml:space="preserve">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rFont val="Arial"/>
        <family val="2"/>
        <charset val="238"/>
      </rPr>
      <t xml:space="preserve">
</t>
    </r>
    <r>
      <rPr>
        <sz val="11"/>
        <rFont val="Arial"/>
        <family val="2"/>
        <charset val="238"/>
      </rPr>
      <t xml:space="preserve">- v prípade, ak bola výška výdavku stanovená na základe stavebného rozpočtu, žiadateľ preukazuje hospodárnosť výdavku na základe stavebného rozpočtu podľa výkazu výmer.
</t>
    </r>
    <r>
      <rPr>
        <strike/>
        <sz val="11"/>
        <rFont val="Arial"/>
        <family val="2"/>
        <charset val="238"/>
      </rPr>
      <t xml:space="preserve">
</t>
    </r>
    <r>
      <rPr>
        <sz val="11"/>
        <rFont val="Arial"/>
        <family val="2"/>
        <charset val="238"/>
      </rPr>
      <t xml:space="preserve">-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na základe znaleckého (výdavok nákup pozemkov/lesov, nákup stavieb)</t>
    </r>
    <r>
      <rPr>
        <sz val="11"/>
        <rFont val="Arial"/>
        <family val="2"/>
        <charset val="238"/>
      </rPr>
      <t xml:space="preserve">, žiadateľ predkladá ako súčasť ŽoNFP znalecký posudok. </t>
    </r>
  </si>
  <si>
    <r>
      <t xml:space="preserve">Záznam </t>
    </r>
    <r>
      <rPr>
        <b/>
        <sz val="18"/>
        <rFont val="Arial Narrow"/>
        <family val="2"/>
        <charset val="238"/>
      </rPr>
      <t>z vyhodnotenia prieskumu trhu č. 1</t>
    </r>
  </si>
  <si>
    <t>Zvýšená hodnota pozemkov</t>
  </si>
  <si>
    <r>
      <t xml:space="preserve">Žiadateľ vyplní hárok </t>
    </r>
    <r>
      <rPr>
        <b/>
        <sz val="11"/>
        <rFont val="Arial"/>
        <family val="2"/>
        <charset val="238"/>
      </rPr>
      <t>Podrobný rozpočet projektu - prvá fáza projektu</t>
    </r>
    <r>
      <rPr>
        <sz val="11"/>
        <rFont val="Arial"/>
        <family val="2"/>
        <charset val="238"/>
      </rPr>
      <t xml:space="preserve"> </t>
    </r>
    <r>
      <rPr>
        <u/>
        <sz val="11"/>
        <rFont val="Arial"/>
        <family val="2"/>
        <charset val="238"/>
      </rPr>
      <t>výlučne</t>
    </r>
    <r>
      <rPr>
        <sz val="11"/>
        <rFont val="Arial"/>
        <family val="2"/>
        <charset val="238"/>
      </rPr>
      <t xml:space="preserve"> v prípade fázovania projektu. Žiadateľ uvedie v tomto hárku všetky oprávnené výdavky </t>
    </r>
    <r>
      <rPr>
        <b/>
        <sz val="11"/>
        <rFont val="Arial"/>
        <family val="2"/>
        <charset val="238"/>
      </rPr>
      <t>prvej fázy projektu</t>
    </r>
    <r>
      <rPr>
        <sz val="11"/>
        <rFont val="Arial"/>
        <family val="2"/>
        <charset val="238"/>
      </rPr>
      <t xml:space="preserve">, t. j. oprávnené výdavky, ktoré skutočne vzniknú a budú uhradené zo strany žiadateľa/prijímateľa v oprávnenom období OP KŽP, t. j. </t>
    </r>
    <r>
      <rPr>
        <b/>
        <sz val="11"/>
        <rFont val="Arial"/>
        <family val="2"/>
        <charset val="238"/>
      </rPr>
      <t>do 31. 12. 2023</t>
    </r>
    <r>
      <rPr>
        <sz val="11"/>
        <rFont val="Arial"/>
        <family val="2"/>
        <charset val="238"/>
      </rPr>
      <t xml:space="preserve">. Výdavky realizované po uvedenom termíne do hárku </t>
    </r>
    <r>
      <rPr>
        <u/>
        <sz val="11"/>
        <rFont val="Arial"/>
        <family val="2"/>
        <charset val="238"/>
      </rPr>
      <t>neuvádzajte</t>
    </r>
    <r>
      <rPr>
        <sz val="11"/>
        <rFont val="Arial"/>
        <family val="2"/>
        <charset val="238"/>
      </rPr>
      <t xml:space="preserve">, nakoľko budú považované (v rámci prvej fázy projektu) za </t>
    </r>
    <r>
      <rPr>
        <u/>
        <sz val="11"/>
        <rFont val="Arial"/>
        <family val="2"/>
        <charset val="238"/>
      </rPr>
      <t>neoprávnené</t>
    </r>
    <r>
      <rPr>
        <sz val="11"/>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</si>
</sst>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1]"/>
    <numFmt numFmtId="166" formatCode="#,##0.00\ _€"/>
  </numFmts>
  <fonts count="8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i/>
      <sz val="10"/>
      <name val="Arial"/>
      <family val="2"/>
      <charset val="238"/>
    </font>
    <font>
      <b/>
      <sz val="12"/>
      <color theme="0"/>
      <name val="Arial"/>
      <family val="2"/>
      <charset val="238"/>
    </font>
    <font>
      <sz val="9"/>
      <color indexed="81"/>
      <name val="Tahoma"/>
      <family val="2"/>
      <charset val="238"/>
    </font>
    <font>
      <b/>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sz val="11"/>
      <color theme="0" tint="-0.34998626667073579"/>
      <name val="Calibri"/>
      <family val="2"/>
      <charset val="238"/>
      <scheme val="minor"/>
    </font>
    <font>
      <sz val="11"/>
      <color theme="0"/>
      <name val="Arial"/>
      <family val="2"/>
      <charset val="238"/>
    </font>
    <font>
      <sz val="11"/>
      <color theme="3" tint="0.39997558519241921"/>
      <name val="Arial"/>
      <family val="2"/>
      <charset val="238"/>
    </font>
    <font>
      <sz val="9"/>
      <color indexed="81"/>
      <name val="Segoe UI"/>
      <family val="2"/>
      <charset val="238"/>
    </font>
    <font>
      <b/>
      <sz val="9"/>
      <color indexed="81"/>
      <name val="Segoe UI"/>
      <family val="2"/>
      <charset val="238"/>
    </font>
    <font>
      <sz val="11"/>
      <color theme="3" tint="0.39997558519241921"/>
      <name val="Calibri"/>
      <family val="2"/>
      <charset val="238"/>
      <scheme val="minor"/>
    </font>
    <font>
      <i/>
      <sz val="1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trike/>
      <sz val="11"/>
      <color rgb="FFFF0000"/>
      <name val="Arial Narrow"/>
      <family val="2"/>
      <charset val="238"/>
    </font>
    <font>
      <b/>
      <sz val="11"/>
      <color rgb="FFFF0000"/>
      <name val="Arial Narrow"/>
      <family val="2"/>
      <charset val="238"/>
    </font>
    <font>
      <sz val="11"/>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i/>
      <sz val="12"/>
      <color rgb="FFFF0000"/>
      <name val="Arial Narrow"/>
      <family val="2"/>
      <charset val="238"/>
    </font>
    <font>
      <b/>
      <sz val="9"/>
      <color indexed="8"/>
      <name val="Tahoma"/>
      <family val="2"/>
      <charset val="238"/>
    </font>
    <font>
      <b/>
      <i/>
      <sz val="11"/>
      <name val="Arial"/>
      <family val="2"/>
      <charset val="238"/>
    </font>
    <font>
      <strike/>
      <sz val="11"/>
      <name val="Arial"/>
      <family val="2"/>
      <charset val="238"/>
    </font>
    <font>
      <b/>
      <i/>
      <sz val="14"/>
      <name val="Arial Narrow"/>
      <family val="2"/>
      <charset val="238"/>
    </font>
    <font>
      <b/>
      <sz val="14"/>
      <name val="Arial Narrow"/>
      <family val="2"/>
      <charset val="238"/>
    </font>
    <font>
      <i/>
      <sz val="11"/>
      <name val="Arial Narrow"/>
      <family val="2"/>
      <charset val="238"/>
    </font>
    <font>
      <b/>
      <sz val="11"/>
      <name val="Arial Narrow"/>
      <family val="2"/>
      <charset val="238"/>
    </font>
    <font>
      <sz val="11"/>
      <name val="Calibri"/>
      <family val="2"/>
      <charset val="238"/>
      <scheme val="minor"/>
    </font>
    <font>
      <u/>
      <sz val="11"/>
      <color rgb="FFFF0000"/>
      <name val="Arial"/>
      <family val="2"/>
      <charset val="238"/>
    </font>
    <font>
      <strike/>
      <sz val="11"/>
      <color rgb="FFFF0000"/>
      <name val="Arial"/>
      <family val="2"/>
      <charset val="238"/>
    </font>
    <font>
      <b/>
      <sz val="11"/>
      <color rgb="FFFF0000"/>
      <name val="Arial"/>
      <family val="2"/>
      <charset val="238"/>
    </font>
    <font>
      <i/>
      <sz val="12"/>
      <color rgb="FFFF0000"/>
      <name val="Arial"/>
      <family val="2"/>
      <charset val="238"/>
    </font>
    <font>
      <sz val="11"/>
      <color rgb="FFFF0000"/>
      <name val="Calibri"/>
      <family val="2"/>
      <charset val="238"/>
      <scheme val="minor"/>
    </font>
    <font>
      <b/>
      <sz val="18"/>
      <color theme="1"/>
      <name val="Arial"/>
      <family val="2"/>
      <charset val="238"/>
    </font>
    <font>
      <sz val="10"/>
      <color rgb="FFFF0000"/>
      <name val="Arial"/>
      <family val="2"/>
      <charset val="238"/>
    </font>
    <font>
      <b/>
      <sz val="12"/>
      <color rgb="FFFF0000"/>
      <name val="Arial"/>
      <family val="2"/>
      <charset val="238"/>
    </font>
    <font>
      <i/>
      <sz val="11"/>
      <color rgb="FFFF0000"/>
      <name val="Calibri"/>
      <family val="2"/>
      <charset val="238"/>
      <scheme val="minor"/>
    </font>
    <font>
      <b/>
      <sz val="18"/>
      <name val="Arial Narrow"/>
      <family val="2"/>
      <charset val="238"/>
    </font>
    <font>
      <sz val="11"/>
      <color rgb="FF006600"/>
      <name val="Calibri"/>
      <family val="2"/>
      <charset val="238"/>
      <scheme val="minor"/>
    </font>
    <font>
      <sz val="10"/>
      <name val="Calibri"/>
      <family val="2"/>
      <charset val="238"/>
      <scheme val="minor"/>
    </font>
    <font>
      <sz val="10"/>
      <name val="Arial"/>
      <family val="2"/>
      <charset val="238"/>
    </font>
    <font>
      <b/>
      <sz val="18"/>
      <name val="Arial"/>
      <family val="2"/>
      <charset val="238"/>
    </font>
    <font>
      <b/>
      <sz val="16"/>
      <name val="Arial"/>
      <family val="2"/>
      <charset val="238"/>
    </font>
    <font>
      <i/>
      <u/>
      <sz val="11"/>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4" fillId="0" borderId="0" applyNumberFormat="0" applyFill="0" applyBorder="0" applyAlignment="0" applyProtection="0"/>
    <xf numFmtId="164" fontId="42" fillId="0" borderId="0" applyFont="0" applyFill="0" applyBorder="0" applyAlignment="0" applyProtection="0"/>
  </cellStyleXfs>
  <cellXfs count="47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Font="1" applyProtection="1">
      <protection locked="0"/>
    </xf>
    <xf numFmtId="0" fontId="13"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5"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7" fillId="0" borderId="0" xfId="0" applyFont="1" applyAlignment="1" applyProtection="1">
      <alignment horizontal="left"/>
    </xf>
    <xf numFmtId="0" fontId="20"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7" fillId="7" borderId="11" xfId="0" applyFont="1" applyFill="1" applyBorder="1" applyAlignment="1" applyProtection="1">
      <alignment horizontal="justify" vertical="center" wrapText="1"/>
    </xf>
    <xf numFmtId="0" fontId="7" fillId="7" borderId="12" xfId="0" applyFont="1" applyFill="1" applyBorder="1" applyAlignment="1" applyProtection="1">
      <alignment horizontal="left" vertical="center" wrapText="1"/>
    </xf>
    <xf numFmtId="0" fontId="7" fillId="7" borderId="12"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Alignment="1" applyProtection="1">
      <alignment horizontal="left" vertical="top"/>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6" fillId="0" borderId="0" xfId="0" applyFont="1" applyAlignment="1" applyProtection="1">
      <alignment horizontal="left"/>
    </xf>
    <xf numFmtId="0" fontId="20" fillId="9" borderId="1" xfId="0" applyFont="1" applyFill="1" applyBorder="1" applyAlignment="1" applyProtection="1"/>
    <xf numFmtId="0" fontId="5" fillId="0" borderId="0" xfId="0" applyFont="1" applyAlignment="1" applyProtection="1">
      <alignment horizontal="justify" vertical="top"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27" fillId="0" borderId="0" xfId="0" applyFont="1"/>
    <xf numFmtId="0" fontId="5" fillId="0" borderId="0" xfId="0" applyFont="1"/>
    <xf numFmtId="0" fontId="27"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3" fillId="0" borderId="0" xfId="0" applyFont="1" applyAlignment="1">
      <alignment horizontal="right"/>
    </xf>
    <xf numFmtId="0" fontId="20" fillId="2" borderId="1" xfId="0" applyFont="1" applyFill="1" applyBorder="1" applyAlignment="1" applyProtection="1">
      <alignment horizontal="left" vertical="center"/>
    </xf>
    <xf numFmtId="0" fontId="17" fillId="0" borderId="0" xfId="0" applyFont="1" applyAlignment="1" applyProtection="1"/>
    <xf numFmtId="0" fontId="13" fillId="7" borderId="14" xfId="0" applyFont="1" applyFill="1" applyBorder="1" applyAlignment="1" applyProtection="1">
      <alignment vertical="center" wrapText="1"/>
      <protection locked="0"/>
    </xf>
    <xf numFmtId="0" fontId="5" fillId="7"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4" xfId="0" applyFont="1" applyBorder="1"/>
    <xf numFmtId="0" fontId="5" fillId="0" borderId="24" xfId="0" applyFont="1" applyBorder="1" applyAlignment="1">
      <alignment wrapText="1"/>
    </xf>
    <xf numFmtId="0" fontId="22" fillId="6" borderId="25"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5" fillId="2" borderId="24" xfId="0" applyFont="1" applyFill="1" applyBorder="1" applyAlignment="1">
      <alignment wrapText="1"/>
    </xf>
    <xf numFmtId="0" fontId="5" fillId="0" borderId="24" xfId="0" applyFont="1" applyBorder="1" applyAlignment="1">
      <alignment horizontal="center" wrapText="1"/>
    </xf>
    <xf numFmtId="49" fontId="5" fillId="0" borderId="24"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33" fillId="0" borderId="24" xfId="0" applyFont="1" applyBorder="1" applyAlignment="1">
      <alignment wrapText="1"/>
    </xf>
    <xf numFmtId="0" fontId="33" fillId="0" borderId="24" xfId="0" applyFont="1" applyBorder="1" applyAlignment="1">
      <alignment horizontal="center" wrapText="1"/>
    </xf>
    <xf numFmtId="49" fontId="33" fillId="0" borderId="24" xfId="0" applyNumberFormat="1" applyFont="1" applyBorder="1" applyAlignment="1">
      <alignment horizontal="center" vertical="center" wrapText="1"/>
    </xf>
    <xf numFmtId="0" fontId="0" fillId="0" borderId="26" xfId="0" applyBorder="1" applyProtection="1"/>
    <xf numFmtId="0" fontId="9" fillId="0" borderId="24" xfId="0" applyFont="1" applyBorder="1" applyAlignment="1">
      <alignment horizontal="center" vertical="center" wrapText="1"/>
    </xf>
    <xf numFmtId="0" fontId="5" fillId="0" borderId="0" xfId="0" applyFont="1" applyAlignment="1">
      <alignment horizontal="center"/>
    </xf>
    <xf numFmtId="0" fontId="33" fillId="0" borderId="1" xfId="0" applyFont="1" applyBorder="1" applyAlignment="1">
      <alignment horizontal="center"/>
    </xf>
    <xf numFmtId="0" fontId="33"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33" fillId="0" borderId="24" xfId="0" applyFont="1" applyBorder="1" applyAlignment="1">
      <alignment horizontal="center" vertical="center" wrapText="1"/>
    </xf>
    <xf numFmtId="2" fontId="5" fillId="0" borderId="1" xfId="0" applyNumberFormat="1" applyFont="1" applyBorder="1" applyAlignment="1">
      <alignment horizontal="center"/>
    </xf>
    <xf numFmtId="49" fontId="33" fillId="0" borderId="24" xfId="0" applyNumberFormat="1" applyFont="1" applyBorder="1" applyAlignment="1">
      <alignment horizontal="center" wrapText="1"/>
    </xf>
    <xf numFmtId="0" fontId="35" fillId="0" borderId="0" xfId="0" applyFont="1" applyProtection="1">
      <protection locked="0"/>
    </xf>
    <xf numFmtId="0" fontId="5" fillId="0" borderId="0" xfId="0" applyFont="1" applyBorder="1" applyAlignment="1" applyProtection="1">
      <protection locked="0"/>
    </xf>
    <xf numFmtId="0" fontId="36" fillId="8" borderId="14" xfId="0" applyFont="1" applyFill="1" applyBorder="1" applyAlignment="1" applyProtection="1">
      <alignment horizontal="center" vertical="center" wrapText="1"/>
    </xf>
    <xf numFmtId="0" fontId="36" fillId="8" borderId="1" xfId="0" applyFont="1" applyFill="1" applyBorder="1" applyAlignment="1" applyProtection="1">
      <alignment horizontal="center" vertical="center" wrapText="1"/>
    </xf>
    <xf numFmtId="0" fontId="36" fillId="8" borderId="15" xfId="0" applyFont="1" applyFill="1" applyBorder="1" applyAlignment="1" applyProtection="1">
      <alignment horizontal="center" vertical="center" wrapText="1"/>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left" wrapText="1"/>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41" fillId="7" borderId="14" xfId="0" applyFont="1" applyFill="1" applyBorder="1" applyAlignment="1" applyProtection="1">
      <alignment vertical="center" wrapText="1"/>
      <protection locked="0"/>
    </xf>
    <xf numFmtId="0" fontId="43" fillId="0" borderId="0" xfId="0" applyFont="1" applyAlignment="1" applyProtection="1">
      <alignment horizontal="right"/>
      <protection locked="0"/>
    </xf>
    <xf numFmtId="166" fontId="43" fillId="0" borderId="0" xfId="0" applyNumberFormat="1" applyFont="1" applyAlignment="1" applyProtection="1">
      <alignment horizontal="right"/>
      <protection locked="0"/>
    </xf>
    <xf numFmtId="0" fontId="43" fillId="0" borderId="0" xfId="0" applyFont="1" applyProtection="1">
      <protection locked="0"/>
    </xf>
    <xf numFmtId="166" fontId="43" fillId="0" borderId="0" xfId="0" applyNumberFormat="1" applyFont="1" applyProtection="1">
      <protection locked="0"/>
    </xf>
    <xf numFmtId="0" fontId="44" fillId="0" borderId="0" xfId="0" applyFont="1" applyFill="1" applyBorder="1" applyAlignment="1" applyProtection="1">
      <alignment horizontal="left"/>
      <protection locked="0"/>
    </xf>
    <xf numFmtId="0" fontId="43" fillId="0" borderId="0" xfId="0" applyFont="1" applyFill="1" applyBorder="1" applyAlignment="1" applyProtection="1">
      <alignment horizontal="center"/>
      <protection locked="0"/>
    </xf>
    <xf numFmtId="166" fontId="43" fillId="0" borderId="0" xfId="0" applyNumberFormat="1" applyFont="1" applyFill="1" applyBorder="1" applyAlignment="1" applyProtection="1">
      <alignment horizontal="center"/>
      <protection locked="0"/>
    </xf>
    <xf numFmtId="0" fontId="48" fillId="0" borderId="0" xfId="0" applyFont="1"/>
    <xf numFmtId="0" fontId="43" fillId="0" borderId="0" xfId="0" applyFont="1"/>
    <xf numFmtId="0" fontId="43" fillId="0" borderId="0" xfId="0" applyFont="1" applyAlignment="1">
      <alignment horizontal="center"/>
    </xf>
    <xf numFmtId="166" fontId="43" fillId="0" borderId="0" xfId="0" applyNumberFormat="1" applyFont="1"/>
    <xf numFmtId="166" fontId="43" fillId="0" borderId="0" xfId="0" applyNumberFormat="1" applyFont="1" applyAlignment="1">
      <alignment wrapText="1"/>
    </xf>
    <xf numFmtId="0" fontId="43" fillId="0" borderId="0" xfId="0" applyFont="1" applyAlignment="1">
      <alignment wrapText="1"/>
    </xf>
    <xf numFmtId="0" fontId="50" fillId="7" borderId="25" xfId="0" applyFont="1" applyFill="1" applyBorder="1" applyAlignment="1">
      <alignment horizontal="center" vertical="center" wrapText="1"/>
    </xf>
    <xf numFmtId="0" fontId="47" fillId="7" borderId="30" xfId="0" applyFont="1" applyFill="1" applyBorder="1" applyAlignment="1">
      <alignment horizontal="center" vertical="center" wrapText="1"/>
    </xf>
    <xf numFmtId="0" fontId="50" fillId="7" borderId="30" xfId="0" applyFont="1" applyFill="1" applyBorder="1" applyAlignment="1">
      <alignment horizontal="center" vertical="center" wrapText="1"/>
    </xf>
    <xf numFmtId="166" fontId="50" fillId="7" borderId="30" xfId="0" applyNumberFormat="1" applyFont="1" applyFill="1" applyBorder="1" applyAlignment="1">
      <alignment horizontal="center" vertical="center" wrapText="1"/>
    </xf>
    <xf numFmtId="0" fontId="50" fillId="7" borderId="31" xfId="0" applyFont="1" applyFill="1" applyBorder="1" applyAlignment="1">
      <alignment horizontal="center" vertical="center" wrapText="1"/>
    </xf>
    <xf numFmtId="0" fontId="50" fillId="7" borderId="32" xfId="0" applyFont="1" applyFill="1" applyBorder="1" applyAlignment="1">
      <alignment horizontal="center" vertical="center" wrapText="1"/>
    </xf>
    <xf numFmtId="0" fontId="53" fillId="0" borderId="24" xfId="0" applyFont="1" applyBorder="1" applyAlignment="1">
      <alignment horizontal="center" vertical="center" wrapText="1"/>
    </xf>
    <xf numFmtId="0" fontId="43" fillId="0" borderId="24" xfId="0" applyFont="1" applyBorder="1" applyAlignment="1">
      <alignment horizontal="left" wrapText="1"/>
    </xf>
    <xf numFmtId="14" fontId="43" fillId="0" borderId="24" xfId="0" applyNumberFormat="1" applyFont="1" applyBorder="1" applyAlignment="1">
      <alignment horizontal="center"/>
    </xf>
    <xf numFmtId="166" fontId="43" fillId="0" borderId="24" xfId="0" applyNumberFormat="1" applyFont="1" applyBorder="1"/>
    <xf numFmtId="166" fontId="43" fillId="0" borderId="24" xfId="0" applyNumberFormat="1" applyFont="1" applyBorder="1" applyAlignment="1">
      <alignment wrapText="1"/>
    </xf>
    <xf numFmtId="14" fontId="43" fillId="0" borderId="34" xfId="0" applyNumberFormat="1" applyFont="1" applyBorder="1" applyAlignment="1">
      <alignment wrapText="1"/>
    </xf>
    <xf numFmtId="0" fontId="43" fillId="0" borderId="35" xfId="0" applyFont="1" applyBorder="1"/>
    <xf numFmtId="0" fontId="53" fillId="0" borderId="1" xfId="0" applyFont="1" applyBorder="1" applyAlignment="1">
      <alignment horizontal="center" vertical="center" wrapText="1"/>
    </xf>
    <xf numFmtId="0" fontId="43" fillId="0" borderId="1" xfId="0" applyFont="1" applyBorder="1" applyAlignment="1">
      <alignment horizontal="left" wrapText="1"/>
    </xf>
    <xf numFmtId="14" fontId="43" fillId="0" borderId="1" xfId="0" applyNumberFormat="1" applyFont="1" applyBorder="1" applyAlignment="1">
      <alignment horizontal="center"/>
    </xf>
    <xf numFmtId="166" fontId="43" fillId="0" borderId="1" xfId="0" applyNumberFormat="1" applyFont="1" applyBorder="1"/>
    <xf numFmtId="166" fontId="43" fillId="0" borderId="1" xfId="0" applyNumberFormat="1" applyFont="1" applyBorder="1" applyAlignment="1">
      <alignment wrapText="1"/>
    </xf>
    <xf numFmtId="14" fontId="43" fillId="0" borderId="2" xfId="0" applyNumberFormat="1" applyFont="1" applyBorder="1" applyAlignment="1">
      <alignment wrapText="1"/>
    </xf>
    <xf numFmtId="0" fontId="43" fillId="0" borderId="15" xfId="0" applyFont="1" applyBorder="1"/>
    <xf numFmtId="0" fontId="53" fillId="0" borderId="26" xfId="0" applyFont="1" applyBorder="1" applyAlignment="1">
      <alignment horizontal="center" vertical="center" wrapText="1"/>
    </xf>
    <xf numFmtId="0" fontId="43" fillId="0" borderId="26" xfId="0" applyFont="1" applyBorder="1" applyAlignment="1">
      <alignment horizontal="left" wrapText="1"/>
    </xf>
    <xf numFmtId="166" fontId="43" fillId="0" borderId="26" xfId="0" applyNumberFormat="1" applyFont="1" applyBorder="1"/>
    <xf numFmtId="166" fontId="43" fillId="0" borderId="26" xfId="0" applyNumberFormat="1" applyFont="1" applyBorder="1" applyAlignment="1">
      <alignment wrapText="1"/>
    </xf>
    <xf numFmtId="14" fontId="43" fillId="0" borderId="37" xfId="0" applyNumberFormat="1" applyFont="1" applyBorder="1" applyAlignment="1">
      <alignment wrapText="1"/>
    </xf>
    <xf numFmtId="0" fontId="43" fillId="0" borderId="38" xfId="0" applyFont="1" applyBorder="1"/>
    <xf numFmtId="0" fontId="53" fillId="0" borderId="12" xfId="0" applyFont="1" applyBorder="1" applyAlignment="1">
      <alignment horizontal="center" vertical="center" wrapText="1"/>
    </xf>
    <xf numFmtId="0" fontId="43" fillId="0" borderId="12" xfId="0" applyFont="1" applyBorder="1" applyAlignment="1">
      <alignment horizontal="left" wrapText="1"/>
    </xf>
    <xf numFmtId="14" fontId="43" fillId="0" borderId="12" xfId="0" applyNumberFormat="1" applyFont="1" applyBorder="1" applyAlignment="1">
      <alignment horizontal="center"/>
    </xf>
    <xf numFmtId="166" fontId="43" fillId="0" borderId="12" xfId="0" applyNumberFormat="1" applyFont="1" applyBorder="1"/>
    <xf numFmtId="166" fontId="43" fillId="0" borderId="12" xfId="0" applyNumberFormat="1" applyFont="1" applyBorder="1" applyAlignment="1">
      <alignment wrapText="1"/>
    </xf>
    <xf numFmtId="14" fontId="43" fillId="0" borderId="22" xfId="0" applyNumberFormat="1" applyFont="1" applyBorder="1" applyAlignment="1">
      <alignment wrapText="1"/>
    </xf>
    <xf numFmtId="0" fontId="43" fillId="0" borderId="13" xfId="0" applyFont="1" applyBorder="1"/>
    <xf numFmtId="0" fontId="53" fillId="0" borderId="9" xfId="0" applyFont="1" applyBorder="1" applyAlignment="1">
      <alignment horizontal="center" vertical="center" wrapText="1"/>
    </xf>
    <xf numFmtId="0" fontId="43" fillId="0" borderId="9" xfId="0" applyFont="1" applyBorder="1" applyAlignment="1">
      <alignment horizontal="left" wrapText="1"/>
    </xf>
    <xf numFmtId="166" fontId="43" fillId="0" borderId="9" xfId="0" applyNumberFormat="1" applyFont="1" applyBorder="1"/>
    <xf numFmtId="166" fontId="43" fillId="0" borderId="9" xfId="0" applyNumberFormat="1" applyFont="1" applyBorder="1" applyAlignment="1">
      <alignment wrapText="1"/>
    </xf>
    <xf numFmtId="0" fontId="43" fillId="0" borderId="10" xfId="0" applyFont="1" applyBorder="1"/>
    <xf numFmtId="0" fontId="50" fillId="7" borderId="1" xfId="0" applyFont="1" applyFill="1" applyBorder="1" applyAlignment="1">
      <alignment horizontal="center" vertical="center" wrapText="1"/>
    </xf>
    <xf numFmtId="0" fontId="47" fillId="7" borderId="1" xfId="0" applyFont="1" applyFill="1" applyBorder="1" applyAlignment="1">
      <alignment horizontal="center" vertical="center" wrapText="1"/>
    </xf>
    <xf numFmtId="14" fontId="55" fillId="0" borderId="1" xfId="2" applyNumberFormat="1" applyFont="1" applyBorder="1" applyAlignment="1">
      <alignment horizontal="center"/>
    </xf>
    <xf numFmtId="2" fontId="43" fillId="0" borderId="1" xfId="2" applyNumberFormat="1" applyFont="1" applyBorder="1"/>
    <xf numFmtId="0" fontId="47" fillId="0" borderId="1" xfId="0" applyFont="1" applyBorder="1" applyAlignment="1">
      <alignment horizontal="left" vertical="center"/>
    </xf>
    <xf numFmtId="166" fontId="43" fillId="0" borderId="23" xfId="0" applyNumberFormat="1" applyFont="1" applyBorder="1" applyAlignment="1">
      <alignment horizontal="center"/>
    </xf>
    <xf numFmtId="0" fontId="58" fillId="0" borderId="0" xfId="0" applyFont="1" applyFill="1" applyBorder="1" applyAlignment="1" applyProtection="1">
      <alignment horizontal="left"/>
      <protection locked="0"/>
    </xf>
    <xf numFmtId="0" fontId="59" fillId="0" borderId="0" xfId="0" applyFont="1" applyFill="1" applyBorder="1" applyAlignment="1" applyProtection="1">
      <alignment horizontal="center"/>
      <protection locked="0"/>
    </xf>
    <xf numFmtId="166" fontId="59" fillId="0" borderId="0" xfId="0" applyNumberFormat="1" applyFont="1" applyFill="1" applyBorder="1" applyAlignment="1" applyProtection="1">
      <alignment horizontal="center"/>
      <protection locked="0"/>
    </xf>
    <xf numFmtId="0" fontId="59" fillId="0" borderId="0" xfId="0" applyFont="1" applyProtection="1">
      <protection locked="0"/>
    </xf>
    <xf numFmtId="166" fontId="59" fillId="0" borderId="0" xfId="0" applyNumberFormat="1" applyFont="1" applyProtection="1">
      <protection locked="0"/>
    </xf>
    <xf numFmtId="0" fontId="62" fillId="0" borderId="0" xfId="0" applyFont="1"/>
    <xf numFmtId="0" fontId="59" fillId="0" borderId="0" xfId="0" applyFont="1"/>
    <xf numFmtId="0" fontId="59" fillId="0" borderId="0" xfId="0" applyFont="1" applyAlignment="1">
      <alignment horizontal="center"/>
    </xf>
    <xf numFmtId="166" fontId="59" fillId="0" borderId="0" xfId="0" applyNumberFormat="1" applyFont="1"/>
    <xf numFmtId="166" fontId="59" fillId="0" borderId="0" xfId="0" applyNumberFormat="1" applyFont="1" applyAlignment="1">
      <alignment wrapText="1"/>
    </xf>
    <xf numFmtId="0" fontId="59" fillId="0" borderId="0" xfId="0" applyFont="1" applyAlignment="1">
      <alignment wrapText="1"/>
    </xf>
    <xf numFmtId="2" fontId="59" fillId="0" borderId="1" xfId="2" applyNumberFormat="1" applyFont="1" applyBorder="1"/>
    <xf numFmtId="0" fontId="61" fillId="0" borderId="1" xfId="0" applyFont="1" applyBorder="1" applyAlignment="1">
      <alignment horizontal="left" vertical="center"/>
    </xf>
    <xf numFmtId="0" fontId="50" fillId="7" borderId="1" xfId="0" applyFont="1" applyFill="1" applyBorder="1" applyAlignment="1">
      <alignment horizontal="center" vertical="center" wrapText="1"/>
    </xf>
    <xf numFmtId="0" fontId="7" fillId="7" borderId="1" xfId="0" applyFont="1" applyFill="1" applyBorder="1" applyAlignment="1" applyProtection="1">
      <alignment horizontal="left" vertical="center" wrapText="1"/>
      <protection locked="0"/>
    </xf>
    <xf numFmtId="0" fontId="7" fillId="7" borderId="14" xfId="0" applyFont="1" applyFill="1" applyBorder="1" applyAlignment="1" applyProtection="1">
      <alignment vertical="center" wrapText="1"/>
    </xf>
    <xf numFmtId="0" fontId="55" fillId="0" borderId="24" xfId="0" applyFont="1" applyBorder="1" applyAlignment="1">
      <alignment horizontal="center" vertical="center" wrapText="1"/>
    </xf>
    <xf numFmtId="0" fontId="55" fillId="0" borderId="24" xfId="0" applyFont="1" applyBorder="1" applyAlignment="1">
      <alignment horizontal="left" wrapText="1"/>
    </xf>
    <xf numFmtId="14" fontId="55" fillId="0" borderId="24" xfId="0" applyNumberFormat="1" applyFont="1" applyBorder="1" applyAlignment="1">
      <alignment horizontal="center"/>
    </xf>
    <xf numFmtId="166" fontId="55" fillId="0" borderId="24" xfId="0" applyNumberFormat="1" applyFont="1" applyBorder="1"/>
    <xf numFmtId="0" fontId="55" fillId="0" borderId="35" xfId="0" applyFont="1" applyBorder="1"/>
    <xf numFmtId="0" fontId="55" fillId="0" borderId="1" xfId="0" applyFont="1" applyBorder="1" applyAlignment="1">
      <alignment horizontal="center" vertical="center" wrapText="1"/>
    </xf>
    <xf numFmtId="0" fontId="55" fillId="0" borderId="1" xfId="0" applyFont="1" applyBorder="1" applyAlignment="1">
      <alignment horizontal="left" wrapText="1"/>
    </xf>
    <xf numFmtId="14" fontId="55" fillId="0" borderId="1" xfId="0" applyNumberFormat="1" applyFont="1" applyBorder="1" applyAlignment="1">
      <alignment horizontal="center"/>
    </xf>
    <xf numFmtId="166" fontId="55" fillId="0" borderId="1" xfId="0" applyNumberFormat="1" applyFont="1" applyBorder="1"/>
    <xf numFmtId="0" fontId="55" fillId="0" borderId="15" xfId="0" applyFont="1" applyBorder="1"/>
    <xf numFmtId="0" fontId="55" fillId="0" borderId="26" xfId="0" applyFont="1" applyBorder="1" applyAlignment="1">
      <alignment horizontal="center" vertical="center" wrapText="1"/>
    </xf>
    <xf numFmtId="0" fontId="55" fillId="0" borderId="26" xfId="0" applyFont="1" applyBorder="1" applyAlignment="1">
      <alignment horizontal="left" wrapText="1"/>
    </xf>
    <xf numFmtId="166" fontId="55" fillId="0" borderId="26" xfId="0" applyNumberFormat="1" applyFont="1" applyBorder="1"/>
    <xf numFmtId="0" fontId="55" fillId="0" borderId="38" xfId="0" applyFont="1" applyBorder="1"/>
    <xf numFmtId="0" fontId="55" fillId="0" borderId="12" xfId="0" applyFont="1" applyBorder="1" applyAlignment="1">
      <alignment horizontal="center" vertical="center" wrapText="1"/>
    </xf>
    <xf numFmtId="0" fontId="55" fillId="0" borderId="12" xfId="0" applyFont="1" applyBorder="1" applyAlignment="1">
      <alignment horizontal="left" wrapText="1"/>
    </xf>
    <xf numFmtId="14" fontId="55" fillId="0" borderId="12" xfId="0" applyNumberFormat="1" applyFont="1" applyBorder="1" applyAlignment="1">
      <alignment horizontal="center"/>
    </xf>
    <xf numFmtId="166" fontId="55" fillId="0" borderId="12" xfId="0" applyNumberFormat="1" applyFont="1" applyBorder="1"/>
    <xf numFmtId="0" fontId="55" fillId="0" borderId="13" xfId="0" applyFont="1" applyBorder="1"/>
    <xf numFmtId="0" fontId="55" fillId="0" borderId="9" xfId="0" applyFont="1" applyBorder="1" applyAlignment="1">
      <alignment horizontal="center" vertical="center" wrapText="1"/>
    </xf>
    <xf numFmtId="0" fontId="55" fillId="0" borderId="9" xfId="0" applyFont="1" applyBorder="1" applyAlignment="1">
      <alignment horizontal="left" wrapText="1"/>
    </xf>
    <xf numFmtId="166" fontId="55" fillId="0" borderId="9" xfId="0" applyNumberFormat="1" applyFont="1" applyBorder="1"/>
    <xf numFmtId="0" fontId="55" fillId="0" borderId="10" xfId="0" applyFont="1" applyBorder="1"/>
    <xf numFmtId="166" fontId="55" fillId="0" borderId="0" xfId="0" applyNumberFormat="1" applyFont="1"/>
    <xf numFmtId="0" fontId="55" fillId="0" borderId="0" xfId="0" applyFont="1"/>
    <xf numFmtId="2" fontId="55" fillId="0" borderId="1" xfId="2" applyNumberFormat="1" applyFont="1" applyBorder="1"/>
    <xf numFmtId="0" fontId="55" fillId="0" borderId="0" xfId="0" applyFont="1" applyAlignment="1">
      <alignment horizontal="center"/>
    </xf>
    <xf numFmtId="166" fontId="55" fillId="0" borderId="23" xfId="0" applyNumberFormat="1" applyFont="1" applyBorder="1" applyAlignment="1">
      <alignment horizontal="center"/>
    </xf>
    <xf numFmtId="0" fontId="55" fillId="0" borderId="0" xfId="0" applyFont="1" applyAlignment="1">
      <alignment wrapText="1"/>
    </xf>
    <xf numFmtId="0" fontId="70" fillId="0" borderId="26" xfId="0" applyFont="1" applyBorder="1" applyAlignment="1">
      <alignment horizontal="left" wrapText="1"/>
    </xf>
    <xf numFmtId="0" fontId="70" fillId="0" borderId="1" xfId="0" applyFont="1" applyBorder="1" applyAlignment="1">
      <alignment horizontal="left" wrapText="1"/>
    </xf>
    <xf numFmtId="0" fontId="50" fillId="7" borderId="40" xfId="0" applyFont="1" applyFill="1" applyBorder="1" applyAlignment="1">
      <alignment horizontal="center" vertical="center" wrapText="1"/>
    </xf>
    <xf numFmtId="166" fontId="55" fillId="0" borderId="34" xfId="0" applyNumberFormat="1" applyFont="1" applyBorder="1" applyAlignment="1">
      <alignment wrapText="1"/>
    </xf>
    <xf numFmtId="166" fontId="55" fillId="0" borderId="2" xfId="0" applyNumberFormat="1" applyFont="1" applyBorder="1" applyAlignment="1">
      <alignment wrapText="1"/>
    </xf>
    <xf numFmtId="166" fontId="55" fillId="0" borderId="37" xfId="0" applyNumberFormat="1" applyFont="1" applyBorder="1" applyAlignment="1">
      <alignment wrapText="1"/>
    </xf>
    <xf numFmtId="166" fontId="55" fillId="0" borderId="22" xfId="0" applyNumberFormat="1" applyFont="1" applyBorder="1" applyAlignment="1">
      <alignment wrapText="1"/>
    </xf>
    <xf numFmtId="14" fontId="55" fillId="0" borderId="39" xfId="0" applyNumberFormat="1" applyFont="1" applyBorder="1" applyAlignment="1">
      <alignment wrapText="1"/>
    </xf>
    <xf numFmtId="14" fontId="55" fillId="0" borderId="5" xfId="0" applyNumberFormat="1" applyFont="1" applyBorder="1" applyAlignment="1">
      <alignment wrapText="1"/>
    </xf>
    <xf numFmtId="14" fontId="55" fillId="0" borderId="23" xfId="0" applyNumberFormat="1" applyFont="1" applyBorder="1" applyAlignment="1">
      <alignment wrapText="1"/>
    </xf>
    <xf numFmtId="14" fontId="55" fillId="0" borderId="28" xfId="0" applyNumberFormat="1" applyFont="1" applyBorder="1" applyAlignment="1">
      <alignment wrapText="1"/>
    </xf>
    <xf numFmtId="14" fontId="55" fillId="0" borderId="41" xfId="0" applyNumberFormat="1" applyFont="1" applyBorder="1" applyAlignment="1">
      <alignment wrapText="1"/>
    </xf>
    <xf numFmtId="14" fontId="55" fillId="0" borderId="42" xfId="0" applyNumberFormat="1" applyFont="1" applyBorder="1" applyAlignment="1">
      <alignment wrapText="1"/>
    </xf>
    <xf numFmtId="14" fontId="55" fillId="0" borderId="43" xfId="0" applyNumberFormat="1" applyFont="1" applyBorder="1" applyAlignment="1">
      <alignment wrapText="1"/>
    </xf>
    <xf numFmtId="166" fontId="55" fillId="0" borderId="44" xfId="0" applyNumberFormat="1" applyFont="1" applyBorder="1" applyAlignment="1">
      <alignment wrapText="1"/>
    </xf>
    <xf numFmtId="14" fontId="55" fillId="0" borderId="45" xfId="0" applyNumberFormat="1" applyFont="1" applyBorder="1" applyAlignment="1">
      <alignment wrapText="1"/>
    </xf>
    <xf numFmtId="14" fontId="55" fillId="0" borderId="46" xfId="0" applyNumberFormat="1" applyFont="1" applyBorder="1" applyAlignment="1">
      <alignment wrapText="1"/>
    </xf>
    <xf numFmtId="0" fontId="0" fillId="0" borderId="0" xfId="0" applyFill="1" applyBorder="1" applyAlignment="1" applyProtection="1">
      <alignment horizontal="center" vertical="center"/>
      <protection locked="0"/>
    </xf>
    <xf numFmtId="0" fontId="6" fillId="4" borderId="10" xfId="0" applyFont="1" applyFill="1" applyBorder="1" applyAlignment="1" applyProtection="1">
      <alignment horizontal="left" wrapText="1"/>
      <protection locked="0"/>
    </xf>
    <xf numFmtId="4" fontId="7" fillId="0" borderId="1" xfId="0" applyNumberFormat="1" applyFont="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4" fontId="7" fillId="13"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xf>
    <xf numFmtId="4" fontId="10" fillId="3" borderId="3" xfId="0" applyNumberFormat="1" applyFont="1" applyFill="1" applyBorder="1" applyAlignment="1" applyProtection="1">
      <alignment horizontal="right" vertical="center" wrapText="1"/>
      <protection locked="0"/>
    </xf>
    <xf numFmtId="4" fontId="10" fillId="3" borderId="7" xfId="0" applyNumberFormat="1" applyFont="1" applyFill="1" applyBorder="1" applyAlignment="1" applyProtection="1">
      <alignment horizontal="right" vertical="center" wrapText="1"/>
      <protection locked="0"/>
    </xf>
    <xf numFmtId="4" fontId="24" fillId="12" borderId="3" xfId="0" applyNumberFormat="1" applyFont="1" applyFill="1" applyBorder="1" applyAlignment="1" applyProtection="1">
      <alignment horizontal="right" vertical="center" wrapText="1"/>
      <protection locked="0"/>
    </xf>
    <xf numFmtId="4" fontId="24" fillId="12" borderId="13" xfId="0" applyNumberFormat="1" applyFont="1" applyFill="1" applyBorder="1" applyAlignment="1" applyProtection="1">
      <alignment horizontal="right" vertical="center" wrapText="1"/>
      <protection locked="0"/>
    </xf>
    <xf numFmtId="0" fontId="7" fillId="0" borderId="1" xfId="0" applyNumberFormat="1" applyFont="1" applyBorder="1" applyAlignment="1" applyProtection="1">
      <alignment horizontal="center" vertical="center" wrapText="1"/>
      <protection locked="0"/>
    </xf>
    <xf numFmtId="0" fontId="7" fillId="0" borderId="12" xfId="0" applyNumberFormat="1" applyFont="1" applyBorder="1" applyAlignment="1" applyProtection="1">
      <alignment horizontal="center" vertical="center" wrapText="1"/>
      <protection locked="0"/>
    </xf>
    <xf numFmtId="0" fontId="5" fillId="0" borderId="1" xfId="0" applyNumberFormat="1" applyFont="1" applyBorder="1" applyAlignment="1" applyProtection="1">
      <alignment horizontal="center" vertical="center" wrapText="1"/>
      <protection locked="0"/>
    </xf>
    <xf numFmtId="0" fontId="5" fillId="0" borderId="12" xfId="0" applyNumberFormat="1" applyFont="1" applyBorder="1" applyAlignment="1" applyProtection="1">
      <alignment horizontal="center" vertical="center" wrapText="1"/>
      <protection locked="0"/>
    </xf>
    <xf numFmtId="0" fontId="5" fillId="0" borderId="15" xfId="0" applyNumberFormat="1" applyFont="1" applyBorder="1" applyAlignment="1" applyProtection="1">
      <alignment horizontal="center" vertical="center" wrapText="1"/>
      <protection locked="0"/>
    </xf>
    <xf numFmtId="0" fontId="5" fillId="0" borderId="13" xfId="0"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15" xfId="0" applyNumberFormat="1"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7" fillId="0" borderId="12" xfId="0" applyFont="1" applyBorder="1" applyAlignment="1" applyProtection="1">
      <alignment horizontal="center" vertical="center" wrapText="1"/>
      <protection locked="0"/>
    </xf>
    <xf numFmtId="0" fontId="76" fillId="0" borderId="0" xfId="0" applyFont="1" applyProtection="1"/>
    <xf numFmtId="0" fontId="76" fillId="0" borderId="0" xfId="0" applyFont="1" applyAlignment="1" applyProtection="1">
      <alignment horizontal="center"/>
    </xf>
    <xf numFmtId="0" fontId="76" fillId="0" borderId="0" xfId="0" applyFont="1" applyAlignment="1" applyProtection="1">
      <alignment horizontal="center" vertical="center"/>
    </xf>
    <xf numFmtId="0" fontId="76" fillId="0" borderId="0" xfId="0" applyFont="1" applyProtection="1">
      <protection locked="0"/>
    </xf>
    <xf numFmtId="0" fontId="78" fillId="0" borderId="0" xfId="0" applyFont="1" applyProtection="1"/>
    <xf numFmtId="0" fontId="78" fillId="0" borderId="0" xfId="0" applyFont="1" applyAlignment="1" applyProtection="1">
      <alignment horizontal="center"/>
    </xf>
    <xf numFmtId="0" fontId="78" fillId="0" borderId="0" xfId="0" applyFont="1" applyAlignment="1" applyProtection="1">
      <alignment horizontal="center" vertical="center"/>
    </xf>
    <xf numFmtId="0" fontId="79" fillId="0" borderId="0" xfId="0" applyFont="1" applyFill="1" applyBorder="1" applyAlignment="1" applyProtection="1">
      <alignment horizontal="left" vertical="center" wrapText="1"/>
      <protection locked="0"/>
    </xf>
    <xf numFmtId="4" fontId="79" fillId="0" borderId="0" xfId="0" applyNumberFormat="1" applyFont="1" applyFill="1" applyBorder="1" applyAlignment="1" applyProtection="1">
      <alignment horizontal="center" vertical="center" wrapText="1"/>
      <protection locked="0"/>
    </xf>
    <xf numFmtId="0" fontId="79" fillId="0" borderId="0" xfId="0" applyFont="1" applyFill="1" applyBorder="1" applyAlignment="1" applyProtection="1">
      <alignment horizontal="left" wrapText="1"/>
      <protection locked="0"/>
    </xf>
    <xf numFmtId="0" fontId="79" fillId="0" borderId="0" xfId="0" applyFont="1" applyFill="1" applyBorder="1" applyAlignment="1" applyProtection="1">
      <alignment horizontal="center" wrapText="1"/>
      <protection locked="0"/>
    </xf>
    <xf numFmtId="0" fontId="79" fillId="0" borderId="0" xfId="0" applyFont="1" applyFill="1" applyBorder="1" applyAlignment="1" applyProtection="1">
      <alignment horizontal="center" vertical="center" wrapText="1"/>
      <protection locked="0"/>
    </xf>
    <xf numFmtId="4" fontId="74" fillId="0" borderId="0" xfId="0" applyNumberFormat="1" applyFont="1" applyFill="1" applyBorder="1" applyAlignment="1" applyProtection="1">
      <alignment horizontal="center" vertical="center" wrapText="1"/>
      <protection locked="0"/>
    </xf>
    <xf numFmtId="0" fontId="9" fillId="2" borderId="0" xfId="0" applyFont="1" applyFill="1" applyBorder="1" applyAlignment="1" applyProtection="1">
      <alignment horizontal="center" wrapText="1"/>
      <protection locked="0"/>
    </xf>
    <xf numFmtId="0" fontId="74" fillId="4" borderId="10" xfId="0" applyFont="1" applyFill="1" applyBorder="1" applyAlignment="1" applyProtection="1">
      <alignment horizontal="left" wrapText="1"/>
      <protection locked="0"/>
    </xf>
    <xf numFmtId="0" fontId="76" fillId="0" borderId="0" xfId="0" applyFont="1" applyAlignment="1" applyProtection="1">
      <alignment vertical="center"/>
      <protection locked="0"/>
    </xf>
    <xf numFmtId="0" fontId="9" fillId="0" borderId="0" xfId="0" applyFont="1" applyProtection="1"/>
    <xf numFmtId="0" fontId="9" fillId="0" borderId="0" xfId="0" applyFont="1" applyAlignment="1" applyProtection="1">
      <alignment horizontal="center"/>
    </xf>
    <xf numFmtId="0" fontId="9" fillId="0" borderId="0" xfId="0" applyFont="1" applyAlignment="1" applyProtection="1">
      <alignment horizontal="center" vertical="center"/>
    </xf>
    <xf numFmtId="0" fontId="9" fillId="0" borderId="0" xfId="0" applyFont="1" applyFill="1" applyAlignment="1" applyProtection="1">
      <alignment wrapText="1"/>
    </xf>
    <xf numFmtId="0" fontId="9" fillId="0" borderId="0" xfId="0" applyFont="1" applyAlignment="1" applyProtection="1">
      <alignment horizontal="left" wrapText="1"/>
    </xf>
    <xf numFmtId="0" fontId="9" fillId="0" borderId="0" xfId="0" applyFont="1" applyAlignment="1" applyProtection="1">
      <alignment horizontal="center" wrapText="1"/>
    </xf>
    <xf numFmtId="0" fontId="9" fillId="0" borderId="0" xfId="0" applyFont="1" applyAlignment="1" applyProtection="1">
      <alignment horizontal="center" vertical="center" wrapText="1"/>
    </xf>
    <xf numFmtId="0" fontId="76" fillId="0" borderId="1" xfId="0" applyFont="1" applyBorder="1" applyProtection="1"/>
    <xf numFmtId="0" fontId="76" fillId="0" borderId="26" xfId="0" applyFont="1" applyBorder="1" applyProtection="1"/>
    <xf numFmtId="0" fontId="76" fillId="0" borderId="0" xfId="0" applyFont="1" applyBorder="1" applyProtection="1"/>
    <xf numFmtId="0" fontId="76" fillId="0" borderId="0" xfId="0" applyFont="1" applyAlignment="1" applyProtection="1">
      <alignment horizontal="center"/>
      <protection locked="0"/>
    </xf>
    <xf numFmtId="0" fontId="76" fillId="0" borderId="0" xfId="0" applyFont="1" applyAlignment="1" applyProtection="1">
      <alignment horizontal="center" vertical="center"/>
      <protection locked="0"/>
    </xf>
    <xf numFmtId="0" fontId="13" fillId="0" borderId="36" xfId="0" applyFont="1" applyFill="1" applyBorder="1" applyAlignment="1" applyProtection="1">
      <alignment vertical="center" wrapText="1"/>
      <protection locked="0"/>
    </xf>
    <xf numFmtId="0" fontId="5" fillId="0" borderId="26" xfId="0" applyFont="1" applyFill="1" applyBorder="1" applyAlignment="1" applyProtection="1">
      <alignment vertical="center" wrapText="1"/>
      <protection locked="0"/>
    </xf>
    <xf numFmtId="0" fontId="7" fillId="0" borderId="26" xfId="0" applyFont="1" applyBorder="1" applyAlignment="1" applyProtection="1">
      <alignment horizontal="center" wrapText="1"/>
      <protection locked="0"/>
    </xf>
    <xf numFmtId="4" fontId="7" fillId="7" borderId="26" xfId="0" applyNumberFormat="1" applyFont="1" applyFill="1" applyBorder="1" applyAlignment="1" applyProtection="1">
      <alignment horizontal="right" vertical="center" wrapText="1"/>
      <protection locked="0"/>
    </xf>
    <xf numFmtId="0" fontId="76" fillId="0" borderId="0" xfId="0" applyFont="1" applyFill="1" applyBorder="1" applyProtection="1"/>
    <xf numFmtId="0" fontId="71" fillId="0" borderId="0" xfId="0" applyFont="1" applyFill="1" applyBorder="1" applyProtection="1"/>
    <xf numFmtId="0" fontId="84" fillId="0" borderId="0" xfId="0" applyFont="1" applyAlignment="1" applyProtection="1">
      <alignment horizontal="right"/>
    </xf>
    <xf numFmtId="0" fontId="71" fillId="0" borderId="0" xfId="0" applyFont="1" applyProtection="1"/>
    <xf numFmtId="0" fontId="71" fillId="0" borderId="0" xfId="0" applyFont="1" applyAlignment="1" applyProtection="1">
      <alignment horizontal="center"/>
    </xf>
    <xf numFmtId="0" fontId="71" fillId="0" borderId="0" xfId="0" applyFont="1" applyAlignment="1" applyProtection="1">
      <alignment horizontal="center" vertical="center"/>
    </xf>
    <xf numFmtId="0" fontId="7" fillId="0" borderId="0" xfId="0" applyFont="1" applyBorder="1" applyAlignment="1" applyProtection="1"/>
    <xf numFmtId="0" fontId="86" fillId="0" borderId="0" xfId="0" applyFont="1" applyAlignment="1" applyProtection="1">
      <alignment horizontal="left"/>
    </xf>
    <xf numFmtId="0" fontId="41" fillId="0" borderId="14" xfId="0" applyFont="1" applyFill="1" applyBorder="1" applyAlignment="1" applyProtection="1">
      <alignment vertical="center" wrapText="1"/>
      <protection locked="0"/>
    </xf>
    <xf numFmtId="0" fontId="7" fillId="0" borderId="1" xfId="0" applyFont="1" applyFill="1" applyBorder="1" applyAlignment="1" applyProtection="1">
      <alignment vertical="center" wrapText="1"/>
      <protection locked="0"/>
    </xf>
    <xf numFmtId="0" fontId="71" fillId="0" borderId="1" xfId="0" applyFont="1" applyBorder="1" applyAlignment="1" applyProtection="1">
      <alignment horizontal="center"/>
      <protection locked="0"/>
    </xf>
    <xf numFmtId="0" fontId="41" fillId="0" borderId="36" xfId="0" applyFont="1" applyFill="1" applyBorder="1" applyAlignment="1" applyProtection="1">
      <alignment vertical="center" wrapText="1"/>
      <protection locked="0"/>
    </xf>
    <xf numFmtId="0" fontId="7" fillId="0" borderId="26" xfId="0" applyFont="1" applyFill="1" applyBorder="1" applyAlignment="1" applyProtection="1">
      <alignment vertical="center" wrapText="1"/>
      <protection locked="0"/>
    </xf>
    <xf numFmtId="0" fontId="7" fillId="0" borderId="15" xfId="0" applyNumberFormat="1" applyFont="1" applyBorder="1" applyAlignment="1" applyProtection="1">
      <alignment horizontal="center" vertical="center" wrapText="1"/>
      <protection locked="0"/>
    </xf>
    <xf numFmtId="0" fontId="7" fillId="0" borderId="15" xfId="0" applyNumberFormat="1" applyFont="1" applyBorder="1" applyAlignment="1" applyProtection="1">
      <alignment horizontal="center" vertical="center"/>
    </xf>
    <xf numFmtId="0" fontId="7" fillId="0" borderId="13" xfId="0" applyNumberFormat="1" applyFont="1" applyBorder="1" applyAlignment="1" applyProtection="1">
      <alignment horizontal="center" vertical="center" wrapText="1"/>
      <protection locked="0"/>
    </xf>
    <xf numFmtId="0" fontId="71" fillId="0" borderId="0" xfId="0" applyFont="1" applyFill="1" applyBorder="1" applyAlignment="1" applyProtection="1">
      <alignment horizontal="center" vertical="center"/>
      <protection locked="0"/>
    </xf>
    <xf numFmtId="0" fontId="7" fillId="0" borderId="15" xfId="0" applyNumberFormat="1" applyFont="1" applyBorder="1" applyAlignment="1" applyProtection="1">
      <alignment horizontal="center" vertical="center" wrapText="1"/>
    </xf>
    <xf numFmtId="0" fontId="71" fillId="0" borderId="0" xfId="0" applyFont="1" applyProtection="1">
      <protection locked="0"/>
    </xf>
    <xf numFmtId="0" fontId="7" fillId="0" borderId="0" xfId="0" applyFont="1" applyProtection="1">
      <protection locked="0"/>
    </xf>
    <xf numFmtId="0" fontId="7" fillId="0" borderId="0" xfId="0" applyFont="1" applyAlignment="1" applyProtection="1">
      <alignment horizontal="center"/>
      <protection locked="0"/>
    </xf>
    <xf numFmtId="0" fontId="7" fillId="0" borderId="0" xfId="0" applyFont="1" applyAlignment="1" applyProtection="1">
      <alignment horizontal="center" vertical="center"/>
      <protection locked="0"/>
    </xf>
    <xf numFmtId="0" fontId="28" fillId="0" borderId="0" xfId="0" applyFont="1" applyAlignment="1" applyProtection="1">
      <alignment horizontal="right"/>
    </xf>
    <xf numFmtId="0" fontId="0" fillId="0" borderId="0" xfId="0" applyAlignment="1"/>
    <xf numFmtId="0" fontId="5" fillId="0" borderId="1" xfId="0" applyFont="1" applyBorder="1" applyAlignment="1" applyProtection="1">
      <alignment horizontal="left" vertical="center" wrapText="1"/>
      <protection locked="0"/>
    </xf>
    <xf numFmtId="49" fontId="5" fillId="0" borderId="2" xfId="0" applyNumberFormat="1" applyFont="1" applyBorder="1" applyAlignment="1" applyProtection="1">
      <alignment horizontal="left" vertical="center" wrapText="1"/>
    </xf>
    <xf numFmtId="49" fontId="5" fillId="0" borderId="5" xfId="0" applyNumberFormat="1" applyFont="1" applyBorder="1" applyAlignment="1" applyProtection="1">
      <alignment horizontal="left" vertical="center" wrapText="1"/>
    </xf>
    <xf numFmtId="49" fontId="5" fillId="0" borderId="6" xfId="0" applyNumberFormat="1" applyFont="1" applyBorder="1" applyAlignment="1" applyProtection="1">
      <alignment horizontal="left" vertical="center" wrapText="1"/>
    </xf>
    <xf numFmtId="0" fontId="10" fillId="3" borderId="16" xfId="0" applyFont="1" applyFill="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protection locked="0"/>
    </xf>
    <xf numFmtId="0" fontId="24" fillId="12" borderId="3" xfId="0" applyFont="1" applyFill="1" applyBorder="1" applyAlignment="1" applyProtection="1">
      <alignment horizontal="left" vertical="center" wrapText="1"/>
      <protection locked="0"/>
    </xf>
    <xf numFmtId="0" fontId="24" fillId="12" borderId="4" xfId="0" applyFont="1" applyFill="1" applyBorder="1" applyAlignment="1" applyProtection="1">
      <alignment horizontal="left" vertical="center"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77" fillId="0" borderId="0" xfId="0" applyFont="1" applyAlignment="1" applyProtection="1">
      <alignment horizontal="center" vertical="center"/>
    </xf>
    <xf numFmtId="0" fontId="10" fillId="3" borderId="25" xfId="0" applyFont="1" applyFill="1" applyBorder="1" applyAlignment="1" applyProtection="1">
      <alignment horizontal="left" vertical="center" wrapText="1"/>
      <protection locked="0"/>
    </xf>
    <xf numFmtId="0" fontId="10" fillId="3" borderId="30" xfId="0" applyFont="1" applyFill="1" applyBorder="1" applyAlignment="1" applyProtection="1">
      <alignment horizontal="left" vertical="center" wrapText="1"/>
      <protection locked="0"/>
    </xf>
    <xf numFmtId="0" fontId="10" fillId="3" borderId="31" xfId="0" applyFont="1" applyFill="1" applyBorder="1" applyAlignment="1" applyProtection="1">
      <alignment horizontal="left" vertical="center" wrapText="1"/>
      <protection locked="0"/>
    </xf>
    <xf numFmtId="0" fontId="8" fillId="4" borderId="16"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0" fillId="0" borderId="19" xfId="0" applyBorder="1" applyAlignment="1">
      <alignment horizontal="left"/>
    </xf>
    <xf numFmtId="0" fontId="7" fillId="0" borderId="2"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49" fontId="7" fillId="0" borderId="2" xfId="0" applyNumberFormat="1" applyFont="1" applyFill="1" applyBorder="1" applyAlignment="1" applyProtection="1">
      <alignment horizontal="justify" vertical="center" wrapText="1"/>
    </xf>
    <xf numFmtId="49" fontId="7" fillId="0" borderId="5" xfId="0" applyNumberFormat="1" applyFont="1" applyFill="1" applyBorder="1" applyAlignment="1" applyProtection="1">
      <alignment horizontal="justify" vertical="center" wrapText="1"/>
    </xf>
    <xf numFmtId="49" fontId="7" fillId="0" borderId="6"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8" fillId="4" borderId="8" xfId="0" applyFont="1" applyFill="1" applyBorder="1" applyAlignment="1" applyProtection="1">
      <alignment horizontal="left" vertical="center"/>
    </xf>
    <xf numFmtId="0" fontId="8" fillId="4" borderId="9" xfId="0" applyFont="1" applyFill="1" applyBorder="1" applyAlignment="1" applyProtection="1">
      <alignment horizontal="left" vertical="center"/>
    </xf>
    <xf numFmtId="49" fontId="7"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xf>
    <xf numFmtId="49" fontId="66"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vertical="center" wrapText="1"/>
    </xf>
    <xf numFmtId="49" fontId="66" fillId="0" borderId="1" xfId="0" applyNumberFormat="1" applyFont="1" applyBorder="1" applyAlignment="1" applyProtection="1">
      <alignment vertical="center" wrapText="1"/>
    </xf>
    <xf numFmtId="49" fontId="7" fillId="0" borderId="2" xfId="0" applyNumberFormat="1" applyFont="1" applyBorder="1" applyAlignment="1" applyProtection="1">
      <alignment horizontal="left" vertical="center" wrapText="1"/>
    </xf>
    <xf numFmtId="49" fontId="7" fillId="0" borderId="5" xfId="0" applyNumberFormat="1" applyFont="1" applyBorder="1" applyAlignment="1" applyProtection="1">
      <alignment horizontal="left" vertical="center" wrapText="1"/>
    </xf>
    <xf numFmtId="49" fontId="7" fillId="0" borderId="6" xfId="0" applyNumberFormat="1" applyFont="1" applyBorder="1" applyAlignment="1" applyProtection="1">
      <alignment horizontal="left" vertical="center" wrapText="1"/>
    </xf>
    <xf numFmtId="0" fontId="6" fillId="0" borderId="0" xfId="0" applyFont="1" applyAlignment="1" applyProtection="1">
      <alignment horizontal="left" wrapText="1"/>
    </xf>
    <xf numFmtId="0" fontId="7" fillId="0" borderId="0" xfId="0" applyFont="1" applyAlignment="1" applyProtection="1">
      <alignment horizontal="left" wrapText="1"/>
    </xf>
    <xf numFmtId="0" fontId="28" fillId="0" borderId="0" xfId="0" applyFont="1" applyAlignment="1" applyProtection="1">
      <alignment horizontal="right" vertical="center"/>
    </xf>
    <xf numFmtId="0" fontId="83" fillId="0" borderId="0" xfId="0" applyFont="1" applyAlignment="1">
      <alignment vertical="center"/>
    </xf>
    <xf numFmtId="0" fontId="85" fillId="0" borderId="0" xfId="0" applyFont="1" applyAlignment="1" applyProtection="1">
      <alignment horizontal="center" vertical="center"/>
    </xf>
    <xf numFmtId="0" fontId="9" fillId="0" borderId="1" xfId="0" applyFont="1" applyBorder="1" applyAlignment="1" applyProtection="1">
      <alignment horizontal="left" vertical="center" wrapText="1"/>
      <protection locked="0"/>
    </xf>
    <xf numFmtId="0" fontId="8" fillId="4" borderId="16" xfId="0" applyFont="1" applyFill="1" applyBorder="1" applyAlignment="1" applyProtection="1">
      <alignment horizontal="left" vertical="center" wrapText="1"/>
    </xf>
    <xf numFmtId="0" fontId="8" fillId="4" borderId="17" xfId="0" applyFont="1" applyFill="1" applyBorder="1" applyAlignment="1" applyProtection="1">
      <alignment horizontal="left" vertical="center" wrapText="1"/>
    </xf>
    <xf numFmtId="0" fontId="71" fillId="0" borderId="19" xfId="0" applyFont="1" applyBorder="1" applyAlignment="1">
      <alignment horizontal="left" wrapText="1"/>
    </xf>
    <xf numFmtId="0" fontId="77" fillId="0" borderId="0" xfId="0" applyFont="1" applyAlignment="1" applyProtection="1">
      <alignment horizontal="center" vertical="center"/>
      <protection locked="0"/>
    </xf>
    <xf numFmtId="0" fontId="28" fillId="0" borderId="0" xfId="0" applyFont="1" applyAlignment="1" applyProtection="1">
      <alignment horizontal="right"/>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81" fillId="0" borderId="0" xfId="0" applyFont="1" applyAlignment="1" applyProtection="1">
      <alignment horizontal="center" vertical="center"/>
      <protection locked="0"/>
    </xf>
    <xf numFmtId="0" fontId="67" fillId="9" borderId="1" xfId="0" applyFont="1" applyFill="1" applyBorder="1" applyAlignment="1" applyProtection="1">
      <alignment horizontal="left"/>
      <protection locked="0"/>
    </xf>
    <xf numFmtId="0" fontId="60" fillId="0" borderId="29" xfId="0" applyFont="1" applyBorder="1"/>
    <xf numFmtId="0" fontId="60" fillId="0" borderId="0" xfId="0" applyFont="1" applyBorder="1"/>
    <xf numFmtId="0" fontId="60" fillId="0" borderId="0" xfId="0" applyFont="1"/>
    <xf numFmtId="0" fontId="50" fillId="5" borderId="2" xfId="0" applyFont="1" applyFill="1" applyBorder="1" applyAlignment="1" applyProtection="1">
      <alignment horizontal="left" vertical="center"/>
      <protection locked="0"/>
    </xf>
    <xf numFmtId="0" fontId="50" fillId="5" borderId="5" xfId="0" applyFont="1" applyFill="1" applyBorder="1" applyAlignment="1" applyProtection="1">
      <alignment horizontal="left" vertical="center"/>
      <protection locked="0"/>
    </xf>
    <xf numFmtId="0" fontId="61" fillId="0" borderId="2" xfId="0" applyFont="1" applyBorder="1" applyAlignment="1" applyProtection="1">
      <alignment horizontal="left"/>
      <protection locked="0"/>
    </xf>
    <xf numFmtId="0" fontId="61" fillId="0" borderId="5" xfId="0" applyFont="1" applyBorder="1" applyAlignment="1" applyProtection="1">
      <alignment horizontal="left"/>
      <protection locked="0"/>
    </xf>
    <xf numFmtId="0" fontId="61" fillId="0" borderId="6" xfId="0" applyFont="1" applyBorder="1" applyAlignment="1" applyProtection="1">
      <alignment horizontal="left"/>
      <protection locked="0"/>
    </xf>
    <xf numFmtId="0" fontId="47" fillId="0" borderId="2" xfId="0" applyFont="1" applyBorder="1" applyAlignment="1" applyProtection="1">
      <alignment horizontal="left"/>
      <protection locked="0"/>
    </xf>
    <xf numFmtId="0" fontId="47" fillId="0" borderId="5" xfId="0" applyFont="1" applyBorder="1" applyAlignment="1" applyProtection="1">
      <alignment horizontal="left"/>
      <protection locked="0"/>
    </xf>
    <xf numFmtId="0" fontId="47" fillId="0" borderId="6" xfId="0" applyFont="1" applyBorder="1" applyAlignment="1" applyProtection="1">
      <alignment horizontal="left"/>
      <protection locked="0"/>
    </xf>
    <xf numFmtId="0" fontId="49" fillId="6" borderId="0" xfId="0" applyFont="1" applyFill="1" applyBorder="1" applyAlignment="1">
      <alignment horizontal="left"/>
    </xf>
    <xf numFmtId="0" fontId="45" fillId="9" borderId="1" xfId="0" applyFont="1" applyFill="1" applyBorder="1" applyAlignment="1" applyProtection="1">
      <alignment horizontal="left"/>
      <protection locked="0"/>
    </xf>
    <xf numFmtId="0" fontId="46" fillId="0" borderId="29" xfId="0" applyFont="1" applyBorder="1"/>
    <xf numFmtId="0" fontId="46" fillId="0" borderId="0" xfId="0" applyFont="1" applyBorder="1"/>
    <xf numFmtId="0" fontId="46" fillId="0" borderId="0" xfId="0" applyFont="1"/>
    <xf numFmtId="0" fontId="47" fillId="5" borderId="2" xfId="0" applyFont="1" applyFill="1" applyBorder="1" applyAlignment="1" applyProtection="1">
      <alignment horizontal="left" vertical="center"/>
      <protection locked="0"/>
    </xf>
    <xf numFmtId="0" fontId="47" fillId="5" borderId="5" xfId="0" applyFont="1" applyFill="1" applyBorder="1" applyAlignment="1" applyProtection="1">
      <alignment horizontal="left" vertical="center"/>
      <protection locked="0"/>
    </xf>
    <xf numFmtId="0" fontId="68" fillId="6" borderId="0" xfId="0" applyFont="1" applyFill="1" applyBorder="1" applyAlignment="1">
      <alignment horizontal="left"/>
    </xf>
    <xf numFmtId="0" fontId="69" fillId="0" borderId="33" xfId="0" applyFont="1" applyBorder="1" applyAlignment="1">
      <alignment horizontal="left" vertical="center" wrapText="1"/>
    </xf>
    <xf numFmtId="0" fontId="69" fillId="0" borderId="14" xfId="0" applyFont="1" applyBorder="1" applyAlignment="1">
      <alignment horizontal="left" vertical="center" wrapText="1"/>
    </xf>
    <xf numFmtId="0" fontId="69" fillId="0" borderId="36" xfId="0" applyFont="1" applyBorder="1" applyAlignment="1">
      <alignment horizontal="left" vertical="center" wrapText="1"/>
    </xf>
    <xf numFmtId="0" fontId="69" fillId="0" borderId="11" xfId="0" applyFont="1" applyBorder="1" applyAlignment="1">
      <alignment horizontal="left" vertical="center" wrapText="1"/>
    </xf>
    <xf numFmtId="0" fontId="69" fillId="0" borderId="8" xfId="0" applyFont="1" applyBorder="1" applyAlignment="1">
      <alignment horizontal="left" vertical="center" wrapText="1"/>
    </xf>
    <xf numFmtId="0" fontId="68" fillId="6" borderId="39" xfId="0" applyFont="1" applyFill="1" applyBorder="1" applyAlignment="1">
      <alignment horizontal="left"/>
    </xf>
    <xf numFmtId="0" fontId="50" fillId="7" borderId="1" xfId="0" applyFont="1" applyFill="1" applyBorder="1" applyAlignment="1">
      <alignment horizontal="center" vertical="center" wrapText="1"/>
    </xf>
    <xf numFmtId="0" fontId="54" fillId="0" borderId="1" xfId="0" applyFont="1" applyBorder="1" applyAlignment="1">
      <alignment horizontal="left" vertical="center" wrapText="1"/>
    </xf>
    <xf numFmtId="0" fontId="63" fillId="0" borderId="1" xfId="0" applyFont="1" applyBorder="1" applyAlignment="1">
      <alignment horizontal="left" vertical="center" wrapText="1"/>
    </xf>
    <xf numFmtId="0" fontId="56" fillId="0" borderId="1" xfId="0" applyFont="1" applyBorder="1" applyAlignment="1">
      <alignment horizontal="left" vertical="center" wrapText="1"/>
    </xf>
    <xf numFmtId="0" fontId="70" fillId="0" borderId="0" xfId="0" applyFont="1" applyAlignment="1">
      <alignment horizontal="left"/>
    </xf>
    <xf numFmtId="0" fontId="55" fillId="0" borderId="26" xfId="0" applyFont="1" applyBorder="1" applyAlignment="1">
      <alignment horizontal="left"/>
    </xf>
    <xf numFmtId="0" fontId="71" fillId="0" borderId="26" xfId="0" applyFont="1" applyBorder="1" applyAlignment="1">
      <alignment horizontal="left"/>
    </xf>
    <xf numFmtId="0" fontId="55" fillId="0" borderId="2" xfId="0" applyFont="1" applyBorder="1" applyAlignment="1">
      <alignment horizontal="left"/>
    </xf>
    <xf numFmtId="0" fontId="71" fillId="0" borderId="5" xfId="0" applyFont="1" applyBorder="1" applyAlignment="1">
      <alignment horizontal="left"/>
    </xf>
    <xf numFmtId="0" fontId="71" fillId="0" borderId="6" xfId="0" applyFont="1" applyBorder="1" applyAlignment="1">
      <alignment horizontal="left"/>
    </xf>
    <xf numFmtId="0" fontId="57" fillId="0" borderId="0" xfId="0" applyFont="1" applyAlignment="1">
      <alignment horizontal="left"/>
    </xf>
    <xf numFmtId="0" fontId="43" fillId="0" borderId="0" xfId="0" applyFont="1" applyAlignment="1">
      <alignment horizontal="left"/>
    </xf>
    <xf numFmtId="0" fontId="52" fillId="0" borderId="8" xfId="0" applyFont="1" applyBorder="1" applyAlignment="1">
      <alignment horizontal="left" vertical="center" wrapText="1"/>
    </xf>
    <xf numFmtId="0" fontId="52" fillId="0" borderId="14" xfId="0" applyFont="1" applyBorder="1" applyAlignment="1">
      <alignment horizontal="left" vertical="center" wrapText="1"/>
    </xf>
    <xf numFmtId="0" fontId="52" fillId="0" borderId="36" xfId="0" applyFont="1" applyBorder="1" applyAlignment="1">
      <alignment horizontal="left" vertical="center" wrapText="1"/>
    </xf>
    <xf numFmtId="0" fontId="52" fillId="0" borderId="11" xfId="0" applyFont="1" applyBorder="1" applyAlignment="1">
      <alignment horizontal="left" vertical="center" wrapText="1"/>
    </xf>
    <xf numFmtId="0" fontId="49" fillId="6" borderId="39" xfId="0" applyFont="1" applyFill="1" applyBorder="1" applyAlignment="1">
      <alignment horizontal="left"/>
    </xf>
    <xf numFmtId="0" fontId="52" fillId="0" borderId="33" xfId="0" applyFont="1" applyBorder="1" applyAlignment="1">
      <alignment horizontal="left" vertical="center" wrapText="1"/>
    </xf>
    <xf numFmtId="0" fontId="0" fillId="0" borderId="0"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4" fontId="0" fillId="10" borderId="20"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21"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left" vertical="center"/>
      <protection locked="0"/>
    </xf>
    <xf numFmtId="0" fontId="5" fillId="0" borderId="0" xfId="0" applyFont="1" applyAlignment="1" applyProtection="1">
      <alignment horizontal="justify" vertical="top" wrapText="1"/>
    </xf>
    <xf numFmtId="0" fontId="16" fillId="0" borderId="0" xfId="0" applyFont="1" applyAlignment="1" applyProtection="1">
      <alignment horizontal="center" vertical="center"/>
    </xf>
    <xf numFmtId="0" fontId="21"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2"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3" fillId="9" borderId="3"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0" fontId="23" fillId="9" borderId="18" xfId="0" applyFont="1" applyFill="1" applyBorder="1" applyAlignment="1" applyProtection="1">
      <alignment horizontal="left" vertical="center" wrapText="1"/>
    </xf>
    <xf numFmtId="0" fontId="5" fillId="0" borderId="23" xfId="0" applyFont="1" applyFill="1" applyBorder="1" applyAlignment="1">
      <alignment horizontal="left" vertical="center" wrapText="1"/>
    </xf>
    <xf numFmtId="0" fontId="0" fillId="0" borderId="23" xfId="0" applyFill="1" applyBorder="1" applyAlignment="1">
      <alignment horizontal="left" vertical="center" wrapText="1"/>
    </xf>
    <xf numFmtId="0" fontId="86" fillId="0" borderId="0" xfId="0" applyFont="1" applyAlignment="1" applyProtection="1">
      <alignment horizontal="center" vertical="center"/>
    </xf>
    <xf numFmtId="0" fontId="20" fillId="9" borderId="2" xfId="0" applyFont="1" applyFill="1" applyBorder="1" applyAlignment="1" applyProtection="1">
      <alignment horizontal="left" vertical="center"/>
    </xf>
    <xf numFmtId="0" fontId="20" fillId="9" borderId="5" xfId="0" applyFont="1" applyFill="1" applyBorder="1" applyAlignment="1" applyProtection="1">
      <alignment horizontal="left" vertical="center"/>
    </xf>
    <xf numFmtId="0" fontId="20" fillId="9" borderId="6" xfId="0" applyFont="1" applyFill="1" applyBorder="1" applyAlignment="1" applyProtection="1">
      <alignment horizontal="left" vertical="center"/>
    </xf>
    <xf numFmtId="0" fontId="34" fillId="0" borderId="0" xfId="0" applyFont="1" applyAlignment="1">
      <alignment horizontal="right"/>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29" fillId="9" borderId="2" xfId="0" applyFont="1" applyFill="1" applyBorder="1" applyAlignment="1">
      <alignment horizontal="left" vertical="center" wrapText="1"/>
    </xf>
    <xf numFmtId="0" fontId="29" fillId="9" borderId="5" xfId="0" applyFont="1" applyFill="1" applyBorder="1" applyAlignment="1">
      <alignment horizontal="left" vertical="center" wrapText="1"/>
    </xf>
    <xf numFmtId="0" fontId="5" fillId="0" borderId="1" xfId="0" applyFont="1" applyBorder="1" applyAlignment="1">
      <alignment horizontal="left" vertical="center"/>
    </xf>
    <xf numFmtId="0" fontId="20" fillId="2" borderId="1" xfId="0" applyFont="1" applyFill="1" applyBorder="1" applyAlignment="1" applyProtection="1">
      <alignment horizontal="left" vertical="center"/>
    </xf>
    <xf numFmtId="0" fontId="5" fillId="0" borderId="1" xfId="0" applyFont="1" applyBorder="1" applyAlignment="1">
      <alignment horizontal="left"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4" xfId="0" applyFont="1" applyBorder="1" applyAlignment="1">
      <alignment horizontal="center" vertical="center" wrapText="1"/>
    </xf>
    <xf numFmtId="0" fontId="7" fillId="0" borderId="1" xfId="0" applyFont="1" applyBorder="1" applyAlignment="1">
      <alignment horizontal="left" vertical="center" wrapText="1"/>
    </xf>
    <xf numFmtId="0" fontId="29" fillId="9" borderId="3" xfId="0" applyFont="1" applyFill="1" applyBorder="1" applyAlignment="1">
      <alignment horizontal="left"/>
    </xf>
    <xf numFmtId="0" fontId="29" fillId="9" borderId="4" xfId="0" applyFont="1" applyFill="1" applyBorder="1" applyAlignment="1">
      <alignment horizontal="left"/>
    </xf>
    <xf numFmtId="0" fontId="29" fillId="9" borderId="18" xfId="0" applyFont="1" applyFill="1" applyBorder="1" applyAlignment="1">
      <alignment horizontal="left"/>
    </xf>
    <xf numFmtId="0" fontId="22" fillId="6" borderId="3"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5" fillId="7" borderId="24" xfId="0" applyFont="1" applyFill="1" applyBorder="1" applyAlignment="1">
      <alignment horizontal="center" vertical="center"/>
    </xf>
    <xf numFmtId="0" fontId="5" fillId="7" borderId="1" xfId="0" applyFont="1" applyFill="1" applyBorder="1" applyAlignment="1">
      <alignment horizontal="center" vertical="center"/>
    </xf>
    <xf numFmtId="0" fontId="37" fillId="0" borderId="1" xfId="0" applyFont="1" applyBorder="1" applyAlignment="1" applyProtection="1">
      <alignment horizontal="left" vertical="top" wrapText="1"/>
    </xf>
    <xf numFmtId="0" fontId="40" fillId="0" borderId="1" xfId="0" applyFont="1" applyBorder="1" applyAlignment="1">
      <alignment horizontal="left" vertical="top" wrapText="1"/>
    </xf>
    <xf numFmtId="0" fontId="5" fillId="7" borderId="26"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18" xfId="0" applyFont="1" applyFill="1" applyBorder="1" applyAlignment="1">
      <alignment horizontal="center" vertical="center"/>
    </xf>
  </cellXfs>
  <cellStyles count="3">
    <cellStyle name="Čiarka" xfId="2" builtinId="3"/>
    <cellStyle name="Hypertextové prepojenie" xfId="1" builtinId="8"/>
    <cellStyle name="Normálna" xfId="0" builtinId="0"/>
  </cellStyles>
  <dxfs count="0"/>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8</xdr:col>
      <xdr:colOff>117601</xdr:colOff>
      <xdr:row>5</xdr:row>
      <xdr:rowOff>76200</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428625"/>
          <a:ext cx="767715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8</xdr:col>
      <xdr:colOff>136651</xdr:colOff>
      <xdr:row>5</xdr:row>
      <xdr:rowOff>76200</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0" y="428625"/>
          <a:ext cx="7661401" cy="6000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482599</xdr:colOff>
      <xdr:row>3</xdr:row>
      <xdr:rowOff>5292</xdr:rowOff>
    </xdr:from>
    <xdr:to>
      <xdr:col>8</xdr:col>
      <xdr:colOff>603249</xdr:colOff>
      <xdr:row>6</xdr:row>
      <xdr:rowOff>31749</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599" y="597959"/>
          <a:ext cx="8968317" cy="661457"/>
        </a:xfrm>
        <a:prstGeom prst="rect">
          <a:avLst/>
        </a:prstGeom>
        <a:noFill/>
        <a:ln>
          <a:noFill/>
        </a:ln>
      </xdr:spPr>
    </xdr:pic>
    <xdr:clientData/>
  </xdr:twoCellAnchor>
  <xdr:oneCellAnchor>
    <xdr:from>
      <xdr:col>1</xdr:col>
      <xdr:colOff>323849</xdr:colOff>
      <xdr:row>50</xdr:row>
      <xdr:rowOff>47626</xdr:rowOff>
    </xdr:from>
    <xdr:ext cx="6901391" cy="590550"/>
    <xdr:pic>
      <xdr:nvPicPr>
        <xdr:cNvPr id="5" name="Obrázok 4"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016" y="619126"/>
          <a:ext cx="6901391" cy="590550"/>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800100</xdr:colOff>
      <xdr:row>2</xdr:row>
      <xdr:rowOff>161925</xdr:rowOff>
    </xdr:from>
    <xdr:to>
      <xdr:col>4</xdr:col>
      <xdr:colOff>857250</xdr:colOff>
      <xdr:row>6</xdr:row>
      <xdr:rowOff>19050</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542925"/>
          <a:ext cx="6905625" cy="6191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2124075</xdr:colOff>
      <xdr:row>1</xdr:row>
      <xdr:rowOff>123826</xdr:rowOff>
    </xdr:from>
    <xdr:to>
      <xdr:col>5</xdr:col>
      <xdr:colOff>762000</xdr:colOff>
      <xdr:row>5</xdr:row>
      <xdr:rowOff>9526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24075" y="304801"/>
          <a:ext cx="6896100" cy="6096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M171"/>
  <sheetViews>
    <sheetView topLeftCell="A34" zoomScaleNormal="100" zoomScaleSheetLayoutView="40" workbookViewId="0">
      <selection activeCell="F38" sqref="F38"/>
    </sheetView>
  </sheetViews>
  <sheetFormatPr defaultColWidth="9.140625" defaultRowHeight="15" x14ac:dyDescent="0.25"/>
  <cols>
    <col min="1" max="1" width="44.85546875" style="1" customWidth="1"/>
    <col min="2" max="2" width="21" style="1" customWidth="1"/>
    <col min="3" max="3" width="10" style="2" customWidth="1"/>
    <col min="4" max="4" width="10.42578125" style="3" customWidth="1"/>
    <col min="5" max="5" width="13.42578125" style="3" customWidth="1"/>
    <col min="6" max="6" width="15" style="3" customWidth="1"/>
    <col min="7" max="7" width="15.28515625" style="3" customWidth="1"/>
    <col min="8" max="8" width="42.42578125" style="1" customWidth="1"/>
    <col min="9" max="9" width="48.85546875" style="1" customWidth="1"/>
    <col min="10" max="10" width="43.42578125" style="23" customWidth="1"/>
    <col min="11" max="11" width="30" style="1" customWidth="1"/>
    <col min="12" max="31" width="9.140625" style="1" customWidth="1"/>
    <col min="32" max="16384" width="9.140625" style="1"/>
  </cols>
  <sheetData>
    <row r="1" spans="1:13" x14ac:dyDescent="0.25">
      <c r="A1" s="23"/>
      <c r="B1" s="23"/>
      <c r="C1" s="24"/>
      <c r="D1" s="25"/>
      <c r="E1" s="25"/>
      <c r="F1" s="25"/>
      <c r="G1" s="25"/>
      <c r="H1" s="23"/>
      <c r="I1" s="23"/>
    </row>
    <row r="2" spans="1:13" x14ac:dyDescent="0.25">
      <c r="A2" s="315" t="s">
        <v>106</v>
      </c>
      <c r="B2" s="315"/>
      <c r="C2" s="315"/>
      <c r="D2" s="315"/>
      <c r="E2" s="315"/>
      <c r="F2" s="315"/>
      <c r="G2" s="315"/>
      <c r="H2" s="315"/>
      <c r="I2" s="315"/>
      <c r="J2" s="316"/>
    </row>
    <row r="3" spans="1:13" x14ac:dyDescent="0.25">
      <c r="A3" s="26"/>
      <c r="B3" s="26"/>
      <c r="C3" s="26"/>
      <c r="D3" s="26"/>
      <c r="E3" s="26"/>
      <c r="F3" s="26"/>
      <c r="G3" s="26"/>
      <c r="H3" s="26"/>
      <c r="I3" s="23"/>
    </row>
    <row r="4" spans="1:13" x14ac:dyDescent="0.25">
      <c r="A4" s="23"/>
      <c r="B4" s="23"/>
      <c r="C4" s="24"/>
      <c r="D4" s="25"/>
      <c r="E4" s="25"/>
      <c r="F4" s="25"/>
      <c r="G4" s="25"/>
      <c r="H4" s="23"/>
      <c r="I4" s="23"/>
    </row>
    <row r="5" spans="1:13" x14ac:dyDescent="0.25">
      <c r="A5" s="23"/>
      <c r="B5" s="23"/>
      <c r="C5" s="24"/>
      <c r="D5" s="25"/>
      <c r="E5" s="25"/>
      <c r="F5" s="25"/>
      <c r="G5" s="25"/>
      <c r="H5" s="23"/>
      <c r="I5" s="23"/>
    </row>
    <row r="6" spans="1:13" x14ac:dyDescent="0.25">
      <c r="A6" s="27"/>
      <c r="B6" s="27"/>
      <c r="C6" s="27"/>
      <c r="D6" s="27"/>
      <c r="E6" s="27"/>
      <c r="F6" s="27"/>
      <c r="G6" s="27"/>
      <c r="H6" s="27"/>
      <c r="I6" s="23"/>
      <c r="K6" s="23"/>
    </row>
    <row r="7" spans="1:13" ht="23.25" x14ac:dyDescent="0.25">
      <c r="A7" s="329" t="s">
        <v>177</v>
      </c>
      <c r="B7" s="329"/>
      <c r="C7" s="329"/>
      <c r="D7" s="329"/>
      <c r="E7" s="329"/>
      <c r="F7" s="329"/>
      <c r="G7" s="329"/>
      <c r="H7" s="329"/>
      <c r="I7" s="329"/>
    </row>
    <row r="8" spans="1:13" ht="15" customHeight="1" x14ac:dyDescent="0.3">
      <c r="A8" s="28"/>
      <c r="B8" s="28"/>
      <c r="C8" s="28"/>
      <c r="D8" s="28"/>
      <c r="E8" s="28"/>
      <c r="F8" s="28"/>
      <c r="G8" s="28"/>
      <c r="H8" s="28"/>
      <c r="I8" s="23"/>
    </row>
    <row r="9" spans="1:13" ht="15" customHeight="1" x14ac:dyDescent="0.3">
      <c r="A9" s="28"/>
      <c r="B9" s="28"/>
      <c r="C9" s="28"/>
      <c r="D9" s="28"/>
      <c r="E9" s="28"/>
      <c r="F9" s="28"/>
      <c r="G9" s="28"/>
      <c r="H9" s="28"/>
      <c r="I9" s="23"/>
    </row>
    <row r="10" spans="1:13" ht="20.25" customHeight="1" x14ac:dyDescent="0.25">
      <c r="A10" s="29" t="s">
        <v>0</v>
      </c>
      <c r="B10" s="317"/>
      <c r="C10" s="317"/>
      <c r="D10" s="317"/>
      <c r="E10" s="317"/>
      <c r="F10" s="317"/>
      <c r="G10" s="317"/>
      <c r="H10" s="317"/>
      <c r="I10" s="317"/>
    </row>
    <row r="11" spans="1:13" ht="20.25" customHeight="1" x14ac:dyDescent="0.25">
      <c r="A11" s="29" t="s">
        <v>1</v>
      </c>
      <c r="B11" s="317"/>
      <c r="C11" s="317"/>
      <c r="D11" s="317"/>
      <c r="E11" s="317"/>
      <c r="F11" s="317"/>
      <c r="G11" s="317"/>
      <c r="H11" s="317"/>
      <c r="I11" s="317"/>
    </row>
    <row r="12" spans="1:13" ht="15.75" thickBot="1" x14ac:dyDescent="0.3">
      <c r="A12" s="30"/>
      <c r="B12" s="30"/>
      <c r="C12" s="31"/>
      <c r="D12" s="32"/>
      <c r="E12" s="32"/>
      <c r="F12" s="32"/>
      <c r="G12" s="32"/>
      <c r="H12" s="30"/>
      <c r="I12" s="23"/>
    </row>
    <row r="13" spans="1:13" ht="24.75" customHeight="1" x14ac:dyDescent="0.25">
      <c r="A13" s="333" t="s">
        <v>72</v>
      </c>
      <c r="B13" s="334"/>
      <c r="C13" s="334"/>
      <c r="D13" s="334"/>
      <c r="E13" s="334"/>
      <c r="F13" s="334"/>
      <c r="G13" s="334"/>
      <c r="H13" s="334"/>
      <c r="I13" s="334"/>
      <c r="J13" s="335"/>
    </row>
    <row r="14" spans="1:13" ht="71.25" customHeight="1" x14ac:dyDescent="0.25">
      <c r="A14" s="108" t="s">
        <v>2</v>
      </c>
      <c r="B14" s="109" t="s">
        <v>5</v>
      </c>
      <c r="C14" s="109" t="s">
        <v>3</v>
      </c>
      <c r="D14" s="109" t="s">
        <v>4</v>
      </c>
      <c r="E14" s="109" t="s">
        <v>33</v>
      </c>
      <c r="F14" s="109" t="s">
        <v>143</v>
      </c>
      <c r="G14" s="109" t="s">
        <v>144</v>
      </c>
      <c r="H14" s="109" t="s">
        <v>34</v>
      </c>
      <c r="I14" s="109" t="s">
        <v>35</v>
      </c>
      <c r="J14" s="110" t="s">
        <v>114</v>
      </c>
    </row>
    <row r="15" spans="1:13" ht="28.5" x14ac:dyDescent="0.25">
      <c r="A15" s="118" t="s">
        <v>145</v>
      </c>
      <c r="B15" s="81" t="s">
        <v>14</v>
      </c>
      <c r="C15" s="82"/>
      <c r="D15" s="240">
        <v>0</v>
      </c>
      <c r="E15" s="240">
        <v>0</v>
      </c>
      <c r="F15" s="241">
        <f t="shared" ref="F15:F32" si="0">ROUND(D15*E15,2)</f>
        <v>0</v>
      </c>
      <c r="G15" s="242">
        <f>ROUND((D15*E15)*1.2,2)-'Zvýšená hodnota pozemkov'!F34</f>
        <v>0</v>
      </c>
      <c r="H15" s="84"/>
      <c r="I15" s="254"/>
      <c r="J15" s="256"/>
      <c r="L15" s="4"/>
      <c r="M15" s="4"/>
    </row>
    <row r="16" spans="1:13" ht="28.5" x14ac:dyDescent="0.25">
      <c r="A16" s="118" t="s">
        <v>141</v>
      </c>
      <c r="B16" s="190" t="s">
        <v>11</v>
      </c>
      <c r="C16" s="82"/>
      <c r="D16" s="240">
        <v>0</v>
      </c>
      <c r="E16" s="240">
        <v>0</v>
      </c>
      <c r="F16" s="241">
        <f t="shared" si="0"/>
        <v>0</v>
      </c>
      <c r="G16" s="242">
        <f>ROUND((D16*E16)*1.2,2)</f>
        <v>0</v>
      </c>
      <c r="H16" s="84"/>
      <c r="I16" s="254"/>
      <c r="J16" s="256"/>
      <c r="L16" s="4"/>
      <c r="M16" s="4"/>
    </row>
    <row r="17" spans="1:13" x14ac:dyDescent="0.25">
      <c r="A17" s="80" t="s">
        <v>68</v>
      </c>
      <c r="B17" s="81" t="s">
        <v>14</v>
      </c>
      <c r="C17" s="82"/>
      <c r="D17" s="240">
        <v>0</v>
      </c>
      <c r="E17" s="240">
        <v>0</v>
      </c>
      <c r="F17" s="241">
        <f t="shared" si="0"/>
        <v>0</v>
      </c>
      <c r="G17" s="241">
        <f t="shared" ref="G17:G19" si="1">ROUND((D17*E17)*1.2,2)</f>
        <v>0</v>
      </c>
      <c r="H17" s="84"/>
      <c r="I17" s="254"/>
      <c r="J17" s="256"/>
      <c r="L17" s="4"/>
      <c r="M17" s="4"/>
    </row>
    <row r="18" spans="1:13" x14ac:dyDescent="0.25">
      <c r="A18" s="80" t="s">
        <v>86</v>
      </c>
      <c r="B18" s="81" t="s">
        <v>11</v>
      </c>
      <c r="C18" s="82"/>
      <c r="D18" s="240">
        <v>0</v>
      </c>
      <c r="E18" s="240">
        <v>0</v>
      </c>
      <c r="F18" s="241">
        <f t="shared" si="0"/>
        <v>0</v>
      </c>
      <c r="G18" s="241">
        <f t="shared" si="1"/>
        <v>0</v>
      </c>
      <c r="H18" s="84"/>
      <c r="I18" s="254"/>
      <c r="J18" s="259"/>
      <c r="L18" s="4"/>
      <c r="M18" s="4"/>
    </row>
    <row r="19" spans="1:13" x14ac:dyDescent="0.25">
      <c r="A19" s="80" t="s">
        <v>87</v>
      </c>
      <c r="B19" s="81" t="s">
        <v>11</v>
      </c>
      <c r="C19" s="82"/>
      <c r="D19" s="240">
        <v>0</v>
      </c>
      <c r="E19" s="240">
        <v>0</v>
      </c>
      <c r="F19" s="241">
        <f t="shared" si="0"/>
        <v>0</v>
      </c>
      <c r="G19" s="241">
        <f t="shared" si="1"/>
        <v>0</v>
      </c>
      <c r="H19" s="84"/>
      <c r="I19" s="254"/>
      <c r="J19" s="256"/>
      <c r="L19" s="4"/>
      <c r="M19" s="4"/>
    </row>
    <row r="20" spans="1:13" x14ac:dyDescent="0.25">
      <c r="A20" s="118" t="s">
        <v>146</v>
      </c>
      <c r="B20" s="81" t="s">
        <v>26</v>
      </c>
      <c r="C20" s="83" t="s">
        <v>32</v>
      </c>
      <c r="D20" s="240">
        <v>0</v>
      </c>
      <c r="E20" s="240">
        <v>0</v>
      </c>
      <c r="F20" s="241">
        <f t="shared" si="0"/>
        <v>0</v>
      </c>
      <c r="G20" s="241">
        <f>ROUND(D20*E20,2)</f>
        <v>0</v>
      </c>
      <c r="H20" s="84"/>
      <c r="I20" s="254"/>
      <c r="J20" s="256"/>
      <c r="L20" s="4"/>
      <c r="M20" s="4"/>
    </row>
    <row r="21" spans="1:13" ht="28.5" x14ac:dyDescent="0.25">
      <c r="A21" s="118" t="s">
        <v>160</v>
      </c>
      <c r="B21" s="81" t="s">
        <v>26</v>
      </c>
      <c r="C21" s="83" t="s">
        <v>31</v>
      </c>
      <c r="D21" s="240">
        <v>0</v>
      </c>
      <c r="E21" s="240">
        <v>0</v>
      </c>
      <c r="F21" s="241">
        <f t="shared" si="0"/>
        <v>0</v>
      </c>
      <c r="G21" s="241">
        <f t="shared" ref="G21:G27" si="2">ROUND(D21*E21,2)</f>
        <v>0</v>
      </c>
      <c r="H21" s="84"/>
      <c r="I21" s="254"/>
      <c r="J21" s="256"/>
      <c r="L21" s="4"/>
      <c r="M21" s="4"/>
    </row>
    <row r="22" spans="1:13" x14ac:dyDescent="0.25">
      <c r="A22" s="118" t="s">
        <v>147</v>
      </c>
      <c r="B22" s="81" t="s">
        <v>26</v>
      </c>
      <c r="C22" s="83" t="s">
        <v>32</v>
      </c>
      <c r="D22" s="240">
        <v>0</v>
      </c>
      <c r="E22" s="240">
        <v>0</v>
      </c>
      <c r="F22" s="241">
        <f t="shared" si="0"/>
        <v>0</v>
      </c>
      <c r="G22" s="241">
        <f t="shared" si="2"/>
        <v>0</v>
      </c>
      <c r="H22" s="84"/>
      <c r="I22" s="254"/>
      <c r="J22" s="256"/>
      <c r="L22" s="4"/>
      <c r="M22" s="4"/>
    </row>
    <row r="23" spans="1:13" ht="28.5" x14ac:dyDescent="0.25">
      <c r="A23" s="118" t="s">
        <v>161</v>
      </c>
      <c r="B23" s="81" t="s">
        <v>26</v>
      </c>
      <c r="C23" s="83" t="s">
        <v>31</v>
      </c>
      <c r="D23" s="240">
        <v>0</v>
      </c>
      <c r="E23" s="240">
        <v>0</v>
      </c>
      <c r="F23" s="241">
        <f t="shared" si="0"/>
        <v>0</v>
      </c>
      <c r="G23" s="241">
        <f t="shared" si="2"/>
        <v>0</v>
      </c>
      <c r="H23" s="84"/>
      <c r="I23" s="254"/>
      <c r="J23" s="256"/>
      <c r="L23" s="4"/>
      <c r="M23" s="4"/>
    </row>
    <row r="24" spans="1:13" ht="28.5" x14ac:dyDescent="0.25">
      <c r="A24" s="118" t="s">
        <v>162</v>
      </c>
      <c r="B24" s="81" t="s">
        <v>26</v>
      </c>
      <c r="C24" s="83" t="s">
        <v>32</v>
      </c>
      <c r="D24" s="240">
        <v>0</v>
      </c>
      <c r="E24" s="240">
        <v>0</v>
      </c>
      <c r="F24" s="241">
        <f t="shared" si="0"/>
        <v>0</v>
      </c>
      <c r="G24" s="241">
        <f t="shared" si="2"/>
        <v>0</v>
      </c>
      <c r="H24" s="84"/>
      <c r="I24" s="254"/>
      <c r="J24" s="256"/>
      <c r="L24" s="4"/>
      <c r="M24" s="4"/>
    </row>
    <row r="25" spans="1:13" ht="28.5" x14ac:dyDescent="0.25">
      <c r="A25" s="118" t="s">
        <v>163</v>
      </c>
      <c r="B25" s="81" t="s">
        <v>26</v>
      </c>
      <c r="C25" s="83" t="s">
        <v>31</v>
      </c>
      <c r="D25" s="240">
        <v>0</v>
      </c>
      <c r="E25" s="240">
        <v>0</v>
      </c>
      <c r="F25" s="241">
        <f t="shared" si="0"/>
        <v>0</v>
      </c>
      <c r="G25" s="241">
        <f t="shared" si="2"/>
        <v>0</v>
      </c>
      <c r="H25" s="84"/>
      <c r="I25" s="254"/>
      <c r="J25" s="256"/>
      <c r="L25" s="4"/>
      <c r="M25" s="4"/>
    </row>
    <row r="26" spans="1:13" ht="28.5" x14ac:dyDescent="0.25">
      <c r="A26" s="118" t="s">
        <v>148</v>
      </c>
      <c r="B26" s="81" t="s">
        <v>26</v>
      </c>
      <c r="C26" s="83" t="s">
        <v>32</v>
      </c>
      <c r="D26" s="240">
        <v>0</v>
      </c>
      <c r="E26" s="240">
        <v>0</v>
      </c>
      <c r="F26" s="241">
        <f t="shared" si="0"/>
        <v>0</v>
      </c>
      <c r="G26" s="241">
        <f t="shared" si="2"/>
        <v>0</v>
      </c>
      <c r="H26" s="84"/>
      <c r="I26" s="254"/>
      <c r="J26" s="256"/>
      <c r="L26" s="4"/>
      <c r="M26" s="4"/>
    </row>
    <row r="27" spans="1:13" ht="28.5" x14ac:dyDescent="0.25">
      <c r="A27" s="118" t="s">
        <v>164</v>
      </c>
      <c r="B27" s="81" t="s">
        <v>26</v>
      </c>
      <c r="C27" s="83" t="s">
        <v>31</v>
      </c>
      <c r="D27" s="240">
        <v>0</v>
      </c>
      <c r="E27" s="240">
        <v>0</v>
      </c>
      <c r="F27" s="241">
        <f t="shared" si="0"/>
        <v>0</v>
      </c>
      <c r="G27" s="241">
        <f t="shared" si="2"/>
        <v>0</v>
      </c>
      <c r="H27" s="84"/>
      <c r="I27" s="254"/>
      <c r="J27" s="256"/>
      <c r="L27" s="4"/>
      <c r="M27" s="4"/>
    </row>
    <row r="28" spans="1:13" ht="28.5" customHeight="1" x14ac:dyDescent="0.25">
      <c r="A28" s="80" t="s">
        <v>69</v>
      </c>
      <c r="B28" s="81" t="s">
        <v>12</v>
      </c>
      <c r="C28" s="84"/>
      <c r="D28" s="240">
        <v>0</v>
      </c>
      <c r="E28" s="240">
        <v>0</v>
      </c>
      <c r="F28" s="241">
        <f t="shared" si="0"/>
        <v>0</v>
      </c>
      <c r="G28" s="241">
        <f>ROUND((D28*E28)*1.2,2)</f>
        <v>0</v>
      </c>
      <c r="H28" s="84"/>
      <c r="I28" s="254"/>
      <c r="J28" s="256"/>
      <c r="L28" s="4"/>
      <c r="M28" s="4"/>
    </row>
    <row r="29" spans="1:13" x14ac:dyDescent="0.25">
      <c r="A29" s="5" t="s">
        <v>95</v>
      </c>
      <c r="B29" s="6"/>
      <c r="C29" s="7"/>
      <c r="D29" s="240">
        <v>0</v>
      </c>
      <c r="E29" s="240">
        <v>0</v>
      </c>
      <c r="F29" s="241">
        <f t="shared" si="0"/>
        <v>0</v>
      </c>
      <c r="G29" s="241">
        <f t="shared" ref="G29:G32" si="3">ROUND(IF(B29="521 Mzdové výdavky",F29,F29*1.2),2)</f>
        <v>0</v>
      </c>
      <c r="H29" s="84"/>
      <c r="I29" s="254"/>
      <c r="J29" s="256"/>
      <c r="L29" s="4"/>
      <c r="M29" s="4"/>
    </row>
    <row r="30" spans="1:13" x14ac:dyDescent="0.25">
      <c r="A30" s="5" t="s">
        <v>95</v>
      </c>
      <c r="B30" s="6"/>
      <c r="C30" s="7"/>
      <c r="D30" s="240">
        <v>0</v>
      </c>
      <c r="E30" s="240">
        <v>0</v>
      </c>
      <c r="F30" s="241">
        <f t="shared" si="0"/>
        <v>0</v>
      </c>
      <c r="G30" s="241">
        <f t="shared" si="3"/>
        <v>0</v>
      </c>
      <c r="H30" s="84"/>
      <c r="I30" s="254"/>
      <c r="J30" s="256"/>
      <c r="L30" s="4"/>
      <c r="M30" s="4"/>
    </row>
    <row r="31" spans="1:13" x14ac:dyDescent="0.25">
      <c r="A31" s="5" t="s">
        <v>95</v>
      </c>
      <c r="B31" s="6"/>
      <c r="C31" s="7"/>
      <c r="D31" s="240">
        <v>0</v>
      </c>
      <c r="E31" s="240">
        <v>0</v>
      </c>
      <c r="F31" s="241">
        <f t="shared" si="0"/>
        <v>0</v>
      </c>
      <c r="G31" s="241">
        <f t="shared" si="3"/>
        <v>0</v>
      </c>
      <c r="H31" s="84"/>
      <c r="I31" s="254"/>
      <c r="J31" s="256"/>
      <c r="L31" s="4"/>
      <c r="M31" s="4"/>
    </row>
    <row r="32" spans="1:13" ht="15.75" thickBot="1" x14ac:dyDescent="0.3">
      <c r="A32" s="289" t="s">
        <v>95</v>
      </c>
      <c r="B32" s="290"/>
      <c r="C32" s="291"/>
      <c r="D32" s="240">
        <v>0</v>
      </c>
      <c r="E32" s="240">
        <v>0</v>
      </c>
      <c r="F32" s="292">
        <f t="shared" si="0"/>
        <v>0</v>
      </c>
      <c r="G32" s="292">
        <f t="shared" si="3"/>
        <v>0</v>
      </c>
      <c r="H32" s="260"/>
      <c r="I32" s="255"/>
      <c r="J32" s="257"/>
      <c r="L32" s="4"/>
      <c r="M32" s="4"/>
    </row>
    <row r="33" spans="1:13" ht="16.5" customHeight="1" thickBot="1" x14ac:dyDescent="0.3">
      <c r="A33" s="330" t="s">
        <v>178</v>
      </c>
      <c r="B33" s="331"/>
      <c r="C33" s="331"/>
      <c r="D33" s="331"/>
      <c r="E33" s="332"/>
      <c r="F33" s="245">
        <f>SUM(F15:F32)</f>
        <v>0</v>
      </c>
      <c r="G33" s="245">
        <f>SUM(G15:G32)</f>
        <v>0</v>
      </c>
      <c r="H33" s="13"/>
      <c r="I33" s="238"/>
      <c r="J33" s="238"/>
      <c r="L33" s="4"/>
      <c r="M33" s="4"/>
    </row>
    <row r="34" spans="1:13" ht="15.75" x14ac:dyDescent="0.25">
      <c r="A34" s="11"/>
      <c r="B34" s="11"/>
      <c r="C34" s="11"/>
      <c r="D34" s="11"/>
      <c r="E34" s="11"/>
      <c r="F34" s="12"/>
      <c r="G34" s="12"/>
      <c r="H34" s="13"/>
    </row>
    <row r="35" spans="1:13" ht="16.5" thickBot="1" x14ac:dyDescent="0.3">
      <c r="A35" s="14"/>
      <c r="B35" s="14"/>
      <c r="C35" s="15"/>
      <c r="D35" s="16"/>
      <c r="E35" s="16"/>
      <c r="F35" s="17"/>
      <c r="G35" s="17"/>
      <c r="H35" s="10"/>
    </row>
    <row r="36" spans="1:13" s="8" customFormat="1" ht="24" customHeight="1" x14ac:dyDescent="0.25">
      <c r="A36" s="343" t="s">
        <v>6</v>
      </c>
      <c r="B36" s="344"/>
      <c r="C36" s="344"/>
      <c r="D36" s="344"/>
      <c r="E36" s="344"/>
      <c r="F36" s="344"/>
      <c r="G36" s="344"/>
      <c r="H36" s="344"/>
      <c r="I36" s="344"/>
      <c r="J36" s="239"/>
    </row>
    <row r="37" spans="1:13" ht="57" x14ac:dyDescent="0.25">
      <c r="A37" s="108" t="s">
        <v>2</v>
      </c>
      <c r="B37" s="109" t="s">
        <v>5</v>
      </c>
      <c r="C37" s="109" t="s">
        <v>3</v>
      </c>
      <c r="D37" s="109" t="s">
        <v>4</v>
      </c>
      <c r="E37" s="109" t="s">
        <v>149</v>
      </c>
      <c r="F37" s="109" t="s">
        <v>143</v>
      </c>
      <c r="G37" s="109" t="s">
        <v>142</v>
      </c>
      <c r="H37" s="109" t="s">
        <v>34</v>
      </c>
      <c r="I37" s="109" t="s">
        <v>35</v>
      </c>
      <c r="J37" s="110" t="s">
        <v>114</v>
      </c>
    </row>
    <row r="38" spans="1:13" ht="28.5" x14ac:dyDescent="0.25">
      <c r="A38" s="191" t="s">
        <v>150</v>
      </c>
      <c r="B38" s="34" t="s">
        <v>26</v>
      </c>
      <c r="C38" s="35" t="s">
        <v>32</v>
      </c>
      <c r="D38" s="240">
        <v>0</v>
      </c>
      <c r="E38" s="240">
        <v>0</v>
      </c>
      <c r="F38" s="243">
        <f t="shared" ref="F38:F44" si="4">ROUND(D38*E38,2)</f>
        <v>0</v>
      </c>
      <c r="G38" s="241">
        <f>F38</f>
        <v>0</v>
      </c>
      <c r="H38" s="248"/>
      <c r="I38" s="250"/>
      <c r="J38" s="252"/>
    </row>
    <row r="39" spans="1:13" ht="28.5" x14ac:dyDescent="0.25">
      <c r="A39" s="191" t="s">
        <v>151</v>
      </c>
      <c r="B39" s="34" t="s">
        <v>26</v>
      </c>
      <c r="C39" s="35" t="s">
        <v>31</v>
      </c>
      <c r="D39" s="240">
        <v>0</v>
      </c>
      <c r="E39" s="240">
        <v>0</v>
      </c>
      <c r="F39" s="243">
        <f t="shared" si="4"/>
        <v>0</v>
      </c>
      <c r="G39" s="241">
        <f>F39</f>
        <v>0</v>
      </c>
      <c r="H39" s="248"/>
      <c r="I39" s="250"/>
      <c r="J39" s="252"/>
    </row>
    <row r="40" spans="1:13" x14ac:dyDescent="0.25">
      <c r="A40" s="191" t="s">
        <v>152</v>
      </c>
      <c r="B40" s="34" t="s">
        <v>14</v>
      </c>
      <c r="C40" s="35" t="s">
        <v>31</v>
      </c>
      <c r="D40" s="240">
        <v>0</v>
      </c>
      <c r="E40" s="240">
        <v>0</v>
      </c>
      <c r="F40" s="243">
        <f t="shared" si="4"/>
        <v>0</v>
      </c>
      <c r="G40" s="241">
        <f>ROUND((D40*E40)*1.2,2)</f>
        <v>0</v>
      </c>
      <c r="H40" s="248"/>
      <c r="I40" s="250"/>
      <c r="J40" s="258"/>
    </row>
    <row r="41" spans="1:13" x14ac:dyDescent="0.25">
      <c r="A41" s="36" t="s">
        <v>153</v>
      </c>
      <c r="B41" s="34" t="s">
        <v>14</v>
      </c>
      <c r="C41" s="35" t="s">
        <v>39</v>
      </c>
      <c r="D41" s="240">
        <v>0</v>
      </c>
      <c r="E41" s="240">
        <v>0</v>
      </c>
      <c r="F41" s="243">
        <f t="shared" si="4"/>
        <v>0</v>
      </c>
      <c r="G41" s="241">
        <f>ROUND((D41*E41)*1.2,2)</f>
        <v>0</v>
      </c>
      <c r="H41" s="248"/>
      <c r="I41" s="250"/>
      <c r="J41" s="252"/>
    </row>
    <row r="42" spans="1:13" x14ac:dyDescent="0.25">
      <c r="A42" s="36" t="s">
        <v>24</v>
      </c>
      <c r="B42" s="34" t="s">
        <v>14</v>
      </c>
      <c r="C42" s="35" t="s">
        <v>39</v>
      </c>
      <c r="D42" s="240">
        <v>0</v>
      </c>
      <c r="E42" s="240">
        <v>0</v>
      </c>
      <c r="F42" s="243">
        <f t="shared" si="4"/>
        <v>0</v>
      </c>
      <c r="G42" s="241">
        <f>ROUND((D42*E42)*1.2,2)</f>
        <v>0</v>
      </c>
      <c r="H42" s="248"/>
      <c r="I42" s="250"/>
      <c r="J42" s="252"/>
    </row>
    <row r="43" spans="1:13" x14ac:dyDescent="0.25">
      <c r="A43" s="36" t="s">
        <v>25</v>
      </c>
      <c r="B43" s="34" t="s">
        <v>14</v>
      </c>
      <c r="C43" s="35" t="s">
        <v>39</v>
      </c>
      <c r="D43" s="240">
        <v>0</v>
      </c>
      <c r="E43" s="240">
        <v>0</v>
      </c>
      <c r="F43" s="243">
        <f t="shared" si="4"/>
        <v>0</v>
      </c>
      <c r="G43" s="241">
        <f>ROUND((D43*E43)*1.2,2)</f>
        <v>0</v>
      </c>
      <c r="H43" s="248"/>
      <c r="I43" s="250"/>
      <c r="J43" s="252"/>
    </row>
    <row r="44" spans="1:13" ht="15.75" thickBot="1" x14ac:dyDescent="0.3">
      <c r="A44" s="37" t="s">
        <v>23</v>
      </c>
      <c r="B44" s="38" t="s">
        <v>14</v>
      </c>
      <c r="C44" s="39" t="s">
        <v>39</v>
      </c>
      <c r="D44" s="240">
        <v>0</v>
      </c>
      <c r="E44" s="240">
        <v>0</v>
      </c>
      <c r="F44" s="243">
        <f t="shared" si="4"/>
        <v>0</v>
      </c>
      <c r="G44" s="241">
        <f>ROUND((D44*E44)*1.2,2)</f>
        <v>0</v>
      </c>
      <c r="H44" s="249"/>
      <c r="I44" s="251"/>
      <c r="J44" s="253"/>
    </row>
    <row r="45" spans="1:13" ht="16.5" thickBot="1" x14ac:dyDescent="0.3">
      <c r="A45" s="321" t="s">
        <v>179</v>
      </c>
      <c r="B45" s="322"/>
      <c r="C45" s="322"/>
      <c r="D45" s="322"/>
      <c r="E45" s="322"/>
      <c r="F45" s="244">
        <f>SUM(F38:F44)</f>
        <v>0</v>
      </c>
      <c r="G45" s="245">
        <f>SUM(G38:G44)</f>
        <v>0</v>
      </c>
      <c r="H45" s="18"/>
      <c r="J45" s="1"/>
    </row>
    <row r="46" spans="1:13" ht="17.25" thickBot="1" x14ac:dyDescent="0.3">
      <c r="A46" s="323" t="s">
        <v>180</v>
      </c>
      <c r="B46" s="324"/>
      <c r="C46" s="324"/>
      <c r="D46" s="324"/>
      <c r="E46" s="324"/>
      <c r="F46" s="246">
        <f>F33+F45</f>
        <v>0</v>
      </c>
      <c r="G46" s="247">
        <f>G33+G45</f>
        <v>0</v>
      </c>
      <c r="H46" s="19"/>
      <c r="J46" s="1"/>
    </row>
    <row r="47" spans="1:13" x14ac:dyDescent="0.25">
      <c r="A47" s="20"/>
      <c r="B47" s="20"/>
      <c r="C47" s="21"/>
      <c r="D47" s="22"/>
      <c r="E47" s="22"/>
      <c r="F47" s="22"/>
      <c r="G47" s="22"/>
      <c r="H47" s="20"/>
      <c r="J47" s="1"/>
    </row>
    <row r="48" spans="1:13" x14ac:dyDescent="0.25">
      <c r="A48" s="325" t="s">
        <v>38</v>
      </c>
      <c r="B48" s="326"/>
      <c r="C48" s="326"/>
      <c r="D48" s="326"/>
      <c r="E48" s="326"/>
      <c r="F48" s="326"/>
      <c r="G48" s="326"/>
      <c r="H48" s="326"/>
      <c r="I48" s="23"/>
    </row>
    <row r="49" spans="1:9" x14ac:dyDescent="0.25">
      <c r="A49" s="336" t="s">
        <v>188</v>
      </c>
      <c r="B49" s="337"/>
      <c r="C49" s="337"/>
      <c r="D49" s="337"/>
      <c r="E49" s="337"/>
      <c r="F49" s="337"/>
      <c r="G49" s="337"/>
      <c r="H49" s="337"/>
      <c r="I49" s="338"/>
    </row>
    <row r="50" spans="1:9" ht="27.75" customHeight="1" x14ac:dyDescent="0.25">
      <c r="A50" s="327" t="s">
        <v>154</v>
      </c>
      <c r="B50" s="328"/>
      <c r="C50" s="328"/>
      <c r="D50" s="328"/>
      <c r="E50" s="328"/>
      <c r="F50" s="328"/>
      <c r="G50" s="328"/>
      <c r="H50" s="328"/>
      <c r="I50" s="328"/>
    </row>
    <row r="51" spans="1:9" ht="30" customHeight="1" x14ac:dyDescent="0.25">
      <c r="A51" s="318" t="s">
        <v>73</v>
      </c>
      <c r="B51" s="319"/>
      <c r="C51" s="319"/>
      <c r="D51" s="319"/>
      <c r="E51" s="319"/>
      <c r="F51" s="319"/>
      <c r="G51" s="319"/>
      <c r="H51" s="319"/>
      <c r="I51" s="320"/>
    </row>
    <row r="52" spans="1:9" ht="45" customHeight="1" x14ac:dyDescent="0.25">
      <c r="A52" s="348" t="s">
        <v>70</v>
      </c>
      <c r="B52" s="348"/>
      <c r="C52" s="348"/>
      <c r="D52" s="348"/>
      <c r="E52" s="348"/>
      <c r="F52" s="348"/>
      <c r="G52" s="348"/>
      <c r="H52" s="348"/>
      <c r="I52" s="348"/>
    </row>
    <row r="53" spans="1:9" ht="147" customHeight="1" x14ac:dyDescent="0.25">
      <c r="A53" s="345" t="s">
        <v>166</v>
      </c>
      <c r="B53" s="345"/>
      <c r="C53" s="345"/>
      <c r="D53" s="345"/>
      <c r="E53" s="345"/>
      <c r="F53" s="345"/>
      <c r="G53" s="345"/>
      <c r="H53" s="345"/>
      <c r="I53" s="345"/>
    </row>
    <row r="54" spans="1:9" ht="33.75" customHeight="1" x14ac:dyDescent="0.25">
      <c r="A54" s="345" t="s">
        <v>155</v>
      </c>
      <c r="B54" s="345"/>
      <c r="C54" s="345"/>
      <c r="D54" s="345"/>
      <c r="E54" s="345"/>
      <c r="F54" s="345"/>
      <c r="G54" s="345"/>
      <c r="H54" s="345"/>
      <c r="I54" s="345"/>
    </row>
    <row r="55" spans="1:9" ht="15" customHeight="1" x14ac:dyDescent="0.25">
      <c r="A55" s="342" t="s">
        <v>71</v>
      </c>
      <c r="B55" s="342"/>
      <c r="C55" s="342"/>
      <c r="D55" s="342"/>
      <c r="E55" s="342"/>
      <c r="F55" s="342"/>
      <c r="G55" s="342"/>
      <c r="H55" s="342"/>
      <c r="I55" s="342"/>
    </row>
    <row r="56" spans="1:9" ht="61.5" customHeight="1" x14ac:dyDescent="0.25">
      <c r="A56" s="346" t="s">
        <v>165</v>
      </c>
      <c r="B56" s="347"/>
      <c r="C56" s="347"/>
      <c r="D56" s="347"/>
      <c r="E56" s="347"/>
      <c r="F56" s="347"/>
      <c r="G56" s="347"/>
      <c r="H56" s="347"/>
      <c r="I56" s="347"/>
    </row>
    <row r="57" spans="1:9" ht="77.45" customHeight="1" x14ac:dyDescent="0.25">
      <c r="A57" s="346" t="s">
        <v>156</v>
      </c>
      <c r="B57" s="347"/>
      <c r="C57" s="347"/>
      <c r="D57" s="347"/>
      <c r="E57" s="347"/>
      <c r="F57" s="347"/>
      <c r="G57" s="347"/>
      <c r="H57" s="347"/>
      <c r="I57" s="347"/>
    </row>
    <row r="58" spans="1:9" ht="89.25" customHeight="1" x14ac:dyDescent="0.25">
      <c r="A58" s="349" t="s">
        <v>157</v>
      </c>
      <c r="B58" s="350"/>
      <c r="C58" s="350"/>
      <c r="D58" s="350"/>
      <c r="E58" s="350"/>
      <c r="F58" s="350"/>
      <c r="G58" s="350"/>
      <c r="H58" s="350"/>
      <c r="I58" s="350"/>
    </row>
    <row r="59" spans="1:9" ht="245.45" customHeight="1" x14ac:dyDescent="0.25">
      <c r="A59" s="339" t="s">
        <v>172</v>
      </c>
      <c r="B59" s="340"/>
      <c r="C59" s="340"/>
      <c r="D59" s="340"/>
      <c r="E59" s="340"/>
      <c r="F59" s="340"/>
      <c r="G59" s="340"/>
      <c r="H59" s="340"/>
      <c r="I59" s="341"/>
    </row>
    <row r="60" spans="1:9" x14ac:dyDescent="0.25">
      <c r="A60" s="40"/>
      <c r="B60" s="40"/>
      <c r="C60" s="41"/>
      <c r="D60" s="42"/>
      <c r="E60" s="42"/>
      <c r="F60" s="42"/>
      <c r="G60" s="42"/>
      <c r="H60" s="40"/>
      <c r="I60" s="23"/>
    </row>
    <row r="61" spans="1:9" hidden="1" x14ac:dyDescent="0.25">
      <c r="A61" s="23"/>
      <c r="B61" s="23"/>
      <c r="C61" s="24"/>
      <c r="D61" s="25"/>
      <c r="E61" s="23" t="s">
        <v>109</v>
      </c>
      <c r="F61" s="25"/>
      <c r="G61" s="25"/>
      <c r="H61" s="23"/>
      <c r="I61" s="23"/>
    </row>
    <row r="62" spans="1:9" hidden="1" x14ac:dyDescent="0.25">
      <c r="A62" s="63"/>
      <c r="B62" s="63"/>
      <c r="C62" s="63"/>
      <c r="D62" s="63"/>
      <c r="E62" s="23" t="s">
        <v>110</v>
      </c>
      <c r="F62" s="63"/>
      <c r="G62" s="63"/>
      <c r="H62" s="63"/>
      <c r="I62" s="23"/>
    </row>
    <row r="63" spans="1:9" hidden="1" x14ac:dyDescent="0.25">
      <c r="A63" s="64"/>
      <c r="B63" s="64"/>
      <c r="C63" s="65"/>
      <c r="D63" s="66"/>
      <c r="E63" s="23" t="s">
        <v>11</v>
      </c>
      <c r="F63" s="66"/>
      <c r="G63" s="66"/>
      <c r="H63" s="64"/>
      <c r="I63" s="23"/>
    </row>
    <row r="64" spans="1:9" hidden="1" x14ac:dyDescent="0.25">
      <c r="A64" s="23"/>
      <c r="B64" s="23"/>
      <c r="C64" s="24"/>
      <c r="D64" s="25"/>
      <c r="E64" s="44" t="s">
        <v>40</v>
      </c>
      <c r="F64" s="25"/>
      <c r="G64" s="25"/>
      <c r="H64" s="23"/>
      <c r="I64" s="23"/>
    </row>
    <row r="65" spans="1:9" hidden="1" x14ac:dyDescent="0.25">
      <c r="A65" s="23"/>
      <c r="B65" s="23"/>
      <c r="C65" s="24"/>
      <c r="D65" s="25"/>
      <c r="E65" s="44" t="s">
        <v>13</v>
      </c>
      <c r="F65" s="25"/>
      <c r="G65" s="25"/>
      <c r="H65" s="23"/>
      <c r="I65" s="23"/>
    </row>
    <row r="66" spans="1:9" hidden="1" x14ac:dyDescent="0.25">
      <c r="A66" s="23"/>
      <c r="B66" s="23"/>
      <c r="C66" s="24"/>
      <c r="D66" s="25"/>
      <c r="E66" s="44" t="s">
        <v>111</v>
      </c>
      <c r="F66" s="25"/>
      <c r="G66" s="25"/>
      <c r="H66" s="23"/>
      <c r="I66" s="23"/>
    </row>
    <row r="67" spans="1:9" hidden="1" x14ac:dyDescent="0.25">
      <c r="A67" s="23"/>
      <c r="B67" s="23"/>
      <c r="C67" s="24"/>
      <c r="D67" s="25"/>
      <c r="E67" s="44" t="s">
        <v>112</v>
      </c>
      <c r="F67" s="25"/>
      <c r="G67" s="25"/>
      <c r="H67" s="23"/>
      <c r="I67" s="23"/>
    </row>
    <row r="68" spans="1:9" hidden="1" x14ac:dyDescent="0.25">
      <c r="A68" s="23"/>
      <c r="B68" s="23"/>
      <c r="C68" s="24"/>
      <c r="D68" s="25"/>
      <c r="E68" s="44" t="s">
        <v>115</v>
      </c>
      <c r="F68" s="25"/>
      <c r="G68" s="25"/>
      <c r="H68" s="23"/>
      <c r="I68" s="23"/>
    </row>
    <row r="69" spans="1:9" hidden="1" x14ac:dyDescent="0.25">
      <c r="A69" s="23"/>
      <c r="B69" s="23"/>
      <c r="C69" s="24"/>
      <c r="D69" s="25"/>
      <c r="E69" s="44" t="s">
        <v>113</v>
      </c>
      <c r="F69" s="25"/>
      <c r="G69" s="25"/>
      <c r="H69" s="23"/>
      <c r="I69" s="23"/>
    </row>
    <row r="70" spans="1:9" hidden="1" x14ac:dyDescent="0.25">
      <c r="A70" s="23"/>
      <c r="B70" s="23"/>
      <c r="C70" s="24"/>
      <c r="D70" s="25"/>
      <c r="E70" s="44" t="s">
        <v>14</v>
      </c>
      <c r="F70" s="25"/>
      <c r="G70" s="25"/>
      <c r="H70" s="23"/>
      <c r="I70" s="23"/>
    </row>
    <row r="71" spans="1:9" hidden="1" x14ac:dyDescent="0.25">
      <c r="A71" s="23"/>
      <c r="B71" s="23"/>
      <c r="C71" s="24"/>
      <c r="D71" s="25"/>
      <c r="E71" s="23" t="s">
        <v>26</v>
      </c>
      <c r="F71" s="25"/>
      <c r="G71" s="25"/>
      <c r="H71" s="23"/>
      <c r="I71" s="23"/>
    </row>
    <row r="72" spans="1:9" hidden="1" x14ac:dyDescent="0.25">
      <c r="A72" s="23"/>
      <c r="B72" s="23"/>
      <c r="C72" s="24"/>
      <c r="D72" s="25"/>
      <c r="E72" s="44" t="s">
        <v>12</v>
      </c>
      <c r="F72" s="25"/>
      <c r="G72" s="25"/>
      <c r="H72" s="23"/>
      <c r="I72" s="23"/>
    </row>
    <row r="73" spans="1:9" hidden="1" x14ac:dyDescent="0.25">
      <c r="A73" s="23"/>
      <c r="B73" s="23"/>
      <c r="C73" s="24"/>
      <c r="D73" s="25"/>
      <c r="E73" s="25"/>
      <c r="F73" s="25"/>
      <c r="G73" s="25"/>
      <c r="H73" s="23"/>
      <c r="I73" s="23"/>
    </row>
    <row r="74" spans="1:9" hidden="1" x14ac:dyDescent="0.25">
      <c r="A74" s="23"/>
      <c r="B74" s="23" t="s">
        <v>88</v>
      </c>
      <c r="C74" s="24"/>
      <c r="D74" s="25"/>
      <c r="E74" s="33" t="s">
        <v>42</v>
      </c>
      <c r="F74" s="25"/>
      <c r="G74" s="25"/>
      <c r="H74" s="23"/>
      <c r="I74" s="23"/>
    </row>
    <row r="75" spans="1:9" hidden="1" x14ac:dyDescent="0.25">
      <c r="A75" s="23"/>
      <c r="B75" s="23"/>
      <c r="C75" s="24"/>
      <c r="D75" s="25"/>
      <c r="E75" s="33" t="s">
        <v>170</v>
      </c>
      <c r="F75" s="25"/>
      <c r="G75" s="25"/>
      <c r="H75" s="23"/>
      <c r="I75" s="23"/>
    </row>
    <row r="76" spans="1:9" hidden="1" x14ac:dyDescent="0.25">
      <c r="A76" s="23"/>
      <c r="B76" s="23"/>
      <c r="C76" s="24"/>
      <c r="D76" s="25"/>
      <c r="E76" s="33" t="s">
        <v>43</v>
      </c>
      <c r="F76" s="25"/>
      <c r="G76" s="25"/>
      <c r="H76" s="23"/>
      <c r="I76" s="23"/>
    </row>
    <row r="77" spans="1:9" hidden="1" x14ac:dyDescent="0.25">
      <c r="A77" s="23"/>
      <c r="B77" s="23"/>
      <c r="C77" s="24"/>
      <c r="D77" s="25"/>
      <c r="E77" s="33" t="s">
        <v>28</v>
      </c>
      <c r="F77" s="25"/>
      <c r="G77" s="25"/>
      <c r="H77" s="23"/>
      <c r="I77" s="23"/>
    </row>
    <row r="78" spans="1:9" hidden="1" x14ac:dyDescent="0.25">
      <c r="A78" s="23"/>
      <c r="B78" s="23"/>
      <c r="C78" s="24"/>
      <c r="D78" s="25"/>
      <c r="F78" s="25"/>
      <c r="G78" s="25"/>
      <c r="H78" s="23"/>
      <c r="I78" s="23"/>
    </row>
    <row r="79" spans="1:9" hidden="1" x14ac:dyDescent="0.25">
      <c r="A79" s="23"/>
      <c r="B79" s="23"/>
      <c r="C79" s="24"/>
      <c r="D79" s="25"/>
      <c r="E79" s="25"/>
      <c r="F79" s="25"/>
      <c r="G79" s="25"/>
      <c r="H79" s="23"/>
      <c r="I79" s="23"/>
    </row>
    <row r="80" spans="1:9" hidden="1" x14ac:dyDescent="0.25">
      <c r="A80" s="23"/>
      <c r="B80" s="23" t="s">
        <v>89</v>
      </c>
      <c r="C80" s="24"/>
      <c r="D80" s="25"/>
      <c r="E80" s="284" t="s">
        <v>182</v>
      </c>
      <c r="F80" s="25"/>
      <c r="G80" s="25"/>
      <c r="H80" s="23"/>
      <c r="I80" s="23"/>
    </row>
    <row r="81" spans="1:9" hidden="1" x14ac:dyDescent="0.25">
      <c r="A81" s="23"/>
      <c r="B81" s="23"/>
      <c r="C81" s="24"/>
      <c r="D81" s="25"/>
      <c r="E81" s="284" t="s">
        <v>184</v>
      </c>
      <c r="F81" s="25"/>
      <c r="G81" s="25"/>
      <c r="H81" s="23"/>
      <c r="I81" s="23"/>
    </row>
    <row r="82" spans="1:9" hidden="1" x14ac:dyDescent="0.25">
      <c r="A82" s="23"/>
      <c r="B82" s="23"/>
      <c r="C82" s="24"/>
      <c r="D82" s="25"/>
      <c r="E82" s="284" t="s">
        <v>185</v>
      </c>
      <c r="F82" s="25"/>
      <c r="G82" s="25"/>
      <c r="H82" s="23"/>
      <c r="I82" s="23"/>
    </row>
    <row r="83" spans="1:9" hidden="1" x14ac:dyDescent="0.25">
      <c r="A83" s="23"/>
      <c r="B83" s="23"/>
      <c r="C83" s="24"/>
      <c r="D83" s="25"/>
      <c r="E83" s="284" t="s">
        <v>183</v>
      </c>
      <c r="F83" s="25"/>
      <c r="G83" s="25"/>
      <c r="H83" s="23"/>
      <c r="I83" s="23"/>
    </row>
    <row r="84" spans="1:9" hidden="1" x14ac:dyDescent="0.25">
      <c r="A84" s="23"/>
      <c r="B84" s="23"/>
      <c r="C84" s="24"/>
      <c r="D84" s="25"/>
      <c r="E84" s="25"/>
      <c r="F84" s="25"/>
      <c r="G84" s="25"/>
      <c r="H84" s="23"/>
      <c r="I84" s="23"/>
    </row>
    <row r="85" spans="1:9" hidden="1" x14ac:dyDescent="0.25">
      <c r="A85" s="23"/>
      <c r="B85" s="23" t="s">
        <v>90</v>
      </c>
      <c r="C85" s="24"/>
      <c r="D85" s="25"/>
      <c r="E85" s="33" t="s">
        <v>42</v>
      </c>
      <c r="F85" s="25"/>
      <c r="G85" s="25"/>
      <c r="H85" s="23"/>
      <c r="I85" s="23"/>
    </row>
    <row r="86" spans="1:9" hidden="1" x14ac:dyDescent="0.25">
      <c r="A86" s="23"/>
      <c r="B86" s="23"/>
      <c r="C86" s="24"/>
      <c r="D86" s="25"/>
      <c r="E86" s="33" t="s">
        <v>170</v>
      </c>
      <c r="F86" s="25"/>
      <c r="G86" s="25"/>
      <c r="H86" s="23"/>
      <c r="I86" s="23"/>
    </row>
    <row r="87" spans="1:9" hidden="1" x14ac:dyDescent="0.25">
      <c r="A87" s="23"/>
      <c r="B87" s="23"/>
      <c r="C87" s="24"/>
      <c r="D87" s="25"/>
      <c r="E87" s="33" t="s">
        <v>43</v>
      </c>
      <c r="F87" s="25"/>
      <c r="G87" s="25"/>
      <c r="H87" s="23"/>
      <c r="I87" s="23"/>
    </row>
    <row r="88" spans="1:9" hidden="1" x14ac:dyDescent="0.25">
      <c r="A88" s="23"/>
      <c r="B88" s="23"/>
      <c r="C88" s="24"/>
      <c r="D88" s="25"/>
      <c r="E88" s="33" t="s">
        <v>28</v>
      </c>
      <c r="F88" s="25"/>
      <c r="G88" s="25"/>
      <c r="H88" s="23"/>
      <c r="I88" s="23"/>
    </row>
    <row r="89" spans="1:9" hidden="1" x14ac:dyDescent="0.25">
      <c r="A89" s="23"/>
      <c r="B89" s="23"/>
      <c r="C89" s="24"/>
      <c r="D89" s="25"/>
      <c r="E89" s="96" t="s">
        <v>85</v>
      </c>
      <c r="F89" s="25"/>
      <c r="G89" s="25"/>
      <c r="H89" s="23"/>
      <c r="I89" s="23"/>
    </row>
    <row r="90" spans="1:9" hidden="1" x14ac:dyDescent="0.25">
      <c r="A90" s="23"/>
      <c r="B90" s="23"/>
      <c r="C90" s="24"/>
      <c r="D90" s="25"/>
      <c r="E90" s="43"/>
      <c r="F90" s="25"/>
      <c r="G90" s="25"/>
      <c r="H90" s="23"/>
      <c r="I90" s="23"/>
    </row>
    <row r="91" spans="1:9" hidden="1" x14ac:dyDescent="0.25">
      <c r="A91" s="23"/>
      <c r="B91" s="23" t="s">
        <v>91</v>
      </c>
      <c r="C91" s="24"/>
      <c r="D91" s="25"/>
      <c r="E91" s="284" t="s">
        <v>186</v>
      </c>
      <c r="F91" s="25"/>
      <c r="G91" s="25"/>
      <c r="H91" s="23"/>
      <c r="I91" s="23"/>
    </row>
    <row r="92" spans="1:9" hidden="1" x14ac:dyDescent="0.25">
      <c r="A92" s="23"/>
      <c r="B92" s="23"/>
      <c r="C92" s="24"/>
      <c r="D92" s="25"/>
      <c r="E92" s="284" t="s">
        <v>187</v>
      </c>
      <c r="F92" s="25"/>
      <c r="G92" s="25"/>
      <c r="H92" s="23"/>
      <c r="I92" s="23"/>
    </row>
    <row r="93" spans="1:9" hidden="1" x14ac:dyDescent="0.25">
      <c r="A93" s="23"/>
      <c r="B93" s="23"/>
      <c r="C93" s="24"/>
      <c r="D93" s="25"/>
      <c r="E93" s="43"/>
      <c r="F93" s="25"/>
      <c r="G93" s="25"/>
      <c r="H93" s="23"/>
      <c r="I93" s="23"/>
    </row>
    <row r="94" spans="1:9" hidden="1" x14ac:dyDescent="0.25">
      <c r="A94" s="23"/>
      <c r="B94" s="23" t="s">
        <v>92</v>
      </c>
      <c r="C94" s="24"/>
      <c r="D94" s="25"/>
      <c r="E94" s="284" t="s">
        <v>182</v>
      </c>
      <c r="F94" s="25"/>
      <c r="G94" s="25"/>
      <c r="H94" s="23"/>
      <c r="I94" s="23"/>
    </row>
    <row r="95" spans="1:9" hidden="1" x14ac:dyDescent="0.25">
      <c r="A95" s="23"/>
      <c r="B95" s="23"/>
      <c r="C95" s="24"/>
      <c r="D95" s="25"/>
      <c r="E95" s="284" t="s">
        <v>184</v>
      </c>
      <c r="F95" s="25"/>
      <c r="G95" s="25"/>
      <c r="H95" s="23"/>
      <c r="I95" s="23"/>
    </row>
    <row r="96" spans="1:9" hidden="1" x14ac:dyDescent="0.25">
      <c r="A96" s="23"/>
      <c r="B96" s="23"/>
      <c r="C96" s="24"/>
      <c r="D96" s="25"/>
      <c r="E96" s="284" t="s">
        <v>185</v>
      </c>
      <c r="F96" s="25"/>
      <c r="G96" s="25"/>
      <c r="H96" s="23"/>
      <c r="I96" s="23"/>
    </row>
    <row r="97" spans="1:9" hidden="1" x14ac:dyDescent="0.25">
      <c r="A97" s="23"/>
      <c r="B97" s="23"/>
      <c r="C97" s="24"/>
      <c r="D97" s="25"/>
      <c r="E97" s="284" t="s">
        <v>183</v>
      </c>
      <c r="F97" s="25"/>
      <c r="G97" s="25"/>
      <c r="H97" s="23"/>
      <c r="I97" s="23"/>
    </row>
    <row r="98" spans="1:9" hidden="1" x14ac:dyDescent="0.25">
      <c r="A98" s="23"/>
      <c r="B98" s="23"/>
      <c r="C98" s="24"/>
      <c r="D98" s="25"/>
      <c r="E98" s="25"/>
      <c r="F98" s="25"/>
      <c r="G98" s="25"/>
      <c r="H98" s="23"/>
      <c r="I98" s="23"/>
    </row>
    <row r="99" spans="1:9" hidden="1" x14ac:dyDescent="0.25">
      <c r="A99" s="23"/>
      <c r="B99" s="23" t="s">
        <v>93</v>
      </c>
      <c r="C99" s="24"/>
      <c r="D99" s="25"/>
      <c r="E99" s="33" t="s">
        <v>46</v>
      </c>
      <c r="F99" s="25"/>
      <c r="G99" s="25"/>
      <c r="H99" s="23"/>
      <c r="I99" s="23"/>
    </row>
    <row r="100" spans="1:9" hidden="1" x14ac:dyDescent="0.25">
      <c r="A100" s="23"/>
      <c r="B100" s="23"/>
      <c r="C100" s="24"/>
      <c r="D100" s="25"/>
      <c r="E100" s="25"/>
      <c r="F100" s="25"/>
      <c r="G100" s="25"/>
      <c r="H100" s="23"/>
      <c r="I100" s="23"/>
    </row>
    <row r="101" spans="1:9" hidden="1" x14ac:dyDescent="0.25">
      <c r="A101" s="23"/>
      <c r="B101" s="23" t="s">
        <v>94</v>
      </c>
      <c r="C101" s="24"/>
      <c r="D101" s="25"/>
      <c r="E101" s="33" t="s">
        <v>47</v>
      </c>
      <c r="F101" s="25"/>
      <c r="G101" s="25"/>
      <c r="H101" s="23"/>
      <c r="I101" s="23"/>
    </row>
    <row r="102" spans="1:9" hidden="1" x14ac:dyDescent="0.25">
      <c r="A102" s="23"/>
      <c r="B102" s="23"/>
      <c r="C102" s="24"/>
      <c r="D102" s="25"/>
      <c r="E102" s="25"/>
      <c r="F102" s="25"/>
      <c r="G102" s="25"/>
      <c r="H102" s="23"/>
      <c r="I102" s="23"/>
    </row>
    <row r="103" spans="1:9" hidden="1" x14ac:dyDescent="0.25">
      <c r="A103" s="23"/>
      <c r="B103" s="23"/>
      <c r="C103" s="24"/>
      <c r="D103" s="25"/>
      <c r="E103" s="294" t="s">
        <v>181</v>
      </c>
      <c r="F103" s="25"/>
      <c r="G103" s="25"/>
      <c r="H103" s="23"/>
      <c r="I103" s="23"/>
    </row>
    <row r="104" spans="1:9" hidden="1" x14ac:dyDescent="0.25">
      <c r="A104" s="23"/>
      <c r="B104" s="23"/>
      <c r="C104" s="24"/>
      <c r="D104" s="25"/>
      <c r="E104" s="294" t="s">
        <v>41</v>
      </c>
      <c r="F104" s="25"/>
      <c r="G104" s="25"/>
      <c r="H104" s="23"/>
      <c r="I104" s="23"/>
    </row>
    <row r="105" spans="1:9" hidden="1" x14ac:dyDescent="0.25">
      <c r="A105" s="23"/>
      <c r="B105" s="23"/>
      <c r="C105" s="24"/>
      <c r="D105" s="25"/>
      <c r="E105" s="25"/>
      <c r="F105" s="25"/>
      <c r="G105" s="25"/>
      <c r="H105" s="23"/>
      <c r="I105" s="23"/>
    </row>
    <row r="106" spans="1:9" hidden="1" x14ac:dyDescent="0.25">
      <c r="A106" s="23"/>
      <c r="B106" s="23" t="s">
        <v>95</v>
      </c>
      <c r="C106" s="24"/>
      <c r="D106" s="25"/>
      <c r="E106" s="33" t="s">
        <v>42</v>
      </c>
      <c r="F106" s="25"/>
      <c r="G106" s="25"/>
      <c r="H106" s="23"/>
      <c r="I106" s="23"/>
    </row>
    <row r="107" spans="1:9" hidden="1" x14ac:dyDescent="0.25">
      <c r="A107" s="23"/>
      <c r="B107" s="23"/>
      <c r="C107" s="24"/>
      <c r="D107" s="25"/>
      <c r="E107" s="96" t="s">
        <v>170</v>
      </c>
      <c r="F107" s="25"/>
      <c r="G107" s="25"/>
      <c r="H107" s="23"/>
      <c r="I107" s="23"/>
    </row>
    <row r="108" spans="1:9" hidden="1" x14ac:dyDescent="0.25">
      <c r="A108" s="23"/>
      <c r="B108" s="23"/>
      <c r="C108" s="24"/>
      <c r="D108" s="25"/>
      <c r="E108" s="96" t="s">
        <v>85</v>
      </c>
      <c r="F108" s="25"/>
      <c r="G108" s="25"/>
      <c r="H108" s="23"/>
      <c r="I108" s="23"/>
    </row>
    <row r="109" spans="1:9" hidden="1" x14ac:dyDescent="0.25">
      <c r="A109" s="23"/>
      <c r="B109" s="23"/>
      <c r="C109" s="24"/>
      <c r="D109" s="25"/>
      <c r="E109" s="33" t="s">
        <v>43</v>
      </c>
      <c r="F109" s="25"/>
      <c r="G109" s="25"/>
      <c r="H109" s="23"/>
      <c r="I109" s="23"/>
    </row>
    <row r="110" spans="1:9" hidden="1" x14ac:dyDescent="0.25">
      <c r="A110" s="23"/>
      <c r="B110" s="23"/>
      <c r="C110" s="24"/>
      <c r="D110" s="25"/>
      <c r="E110" s="33" t="s">
        <v>28</v>
      </c>
      <c r="F110" s="25"/>
      <c r="G110" s="25"/>
      <c r="H110" s="23"/>
      <c r="I110" s="23"/>
    </row>
    <row r="111" spans="1:9" hidden="1" x14ac:dyDescent="0.25">
      <c r="A111" s="23"/>
      <c r="B111" s="23"/>
      <c r="C111" s="24"/>
      <c r="D111" s="25"/>
      <c r="E111" s="33" t="s">
        <v>169</v>
      </c>
      <c r="F111" s="25"/>
      <c r="G111" s="25"/>
      <c r="H111" s="23"/>
      <c r="I111" s="23"/>
    </row>
    <row r="112" spans="1:9" hidden="1" x14ac:dyDescent="0.25">
      <c r="A112" s="23"/>
      <c r="B112" s="23"/>
      <c r="C112" s="24"/>
      <c r="D112" s="25"/>
      <c r="E112" s="43" t="s">
        <v>41</v>
      </c>
      <c r="F112" s="25"/>
      <c r="G112" s="25"/>
      <c r="H112" s="23"/>
      <c r="I112" s="23"/>
    </row>
    <row r="113" spans="1:9" hidden="1" x14ac:dyDescent="0.25">
      <c r="A113" s="23"/>
      <c r="B113" s="23"/>
      <c r="C113" s="24"/>
      <c r="D113" s="25"/>
      <c r="E113" s="25"/>
      <c r="F113" s="25"/>
      <c r="G113" s="25"/>
      <c r="H113" s="23"/>
      <c r="I113" s="23"/>
    </row>
    <row r="114" spans="1:9" hidden="1" x14ac:dyDescent="0.25">
      <c r="A114" s="23"/>
      <c r="B114" s="23"/>
      <c r="C114" s="24"/>
      <c r="D114" s="25"/>
      <c r="E114" s="33" t="s">
        <v>46</v>
      </c>
      <c r="F114" s="25"/>
      <c r="G114" s="25"/>
      <c r="H114" s="23"/>
      <c r="I114" s="23"/>
    </row>
    <row r="115" spans="1:9" hidden="1" x14ac:dyDescent="0.25">
      <c r="A115" s="23"/>
      <c r="B115" s="23"/>
      <c r="C115" s="24"/>
      <c r="D115" s="25"/>
      <c r="E115" s="25"/>
      <c r="F115" s="25"/>
      <c r="G115" s="25"/>
      <c r="H115" s="23"/>
      <c r="I115" s="23"/>
    </row>
    <row r="116" spans="1:9" hidden="1" x14ac:dyDescent="0.25">
      <c r="A116" s="23"/>
      <c r="B116" s="23"/>
      <c r="C116" s="24"/>
      <c r="D116" s="25"/>
      <c r="E116" s="33" t="s">
        <v>47</v>
      </c>
      <c r="F116" s="25"/>
      <c r="G116" s="25"/>
      <c r="H116" s="23"/>
      <c r="I116" s="23"/>
    </row>
    <row r="117" spans="1:9" hidden="1" x14ac:dyDescent="0.25">
      <c r="A117" s="23"/>
      <c r="B117" s="23"/>
      <c r="C117" s="24"/>
      <c r="D117" s="25"/>
      <c r="E117" s="25"/>
      <c r="F117" s="25"/>
      <c r="G117" s="25"/>
      <c r="H117" s="23"/>
      <c r="I117" s="23"/>
    </row>
    <row r="118" spans="1:9" hidden="1" x14ac:dyDescent="0.25">
      <c r="A118" s="23"/>
      <c r="B118" s="23"/>
      <c r="C118" s="24"/>
      <c r="D118" s="25"/>
      <c r="E118" s="33" t="s">
        <v>44</v>
      </c>
      <c r="F118" s="25"/>
      <c r="G118" s="25"/>
      <c r="H118" s="23"/>
      <c r="I118" s="23"/>
    </row>
    <row r="119" spans="1:9" hidden="1" x14ac:dyDescent="0.25">
      <c r="A119" s="23"/>
      <c r="B119" s="23"/>
      <c r="C119" s="24"/>
      <c r="D119" s="25"/>
      <c r="E119" s="33" t="s">
        <v>45</v>
      </c>
      <c r="F119" s="25"/>
      <c r="G119" s="25"/>
      <c r="H119" s="23"/>
      <c r="I119" s="23"/>
    </row>
    <row r="120" spans="1:9" hidden="1" x14ac:dyDescent="0.25">
      <c r="A120" s="23"/>
      <c r="B120" s="23"/>
      <c r="C120" s="24"/>
      <c r="D120" s="25"/>
      <c r="E120" s="25"/>
      <c r="F120" s="25"/>
      <c r="G120" s="25"/>
      <c r="H120" s="23"/>
      <c r="I120" s="23"/>
    </row>
    <row r="121" spans="1:9" hidden="1" x14ac:dyDescent="0.25">
      <c r="A121" s="23"/>
      <c r="B121" s="23"/>
      <c r="C121" s="24"/>
      <c r="D121" s="25"/>
      <c r="E121" s="33" t="s">
        <v>44</v>
      </c>
      <c r="F121" s="25"/>
      <c r="G121" s="25"/>
      <c r="H121" s="23"/>
      <c r="I121" s="23"/>
    </row>
    <row r="122" spans="1:9" hidden="1" x14ac:dyDescent="0.25">
      <c r="A122" s="23"/>
      <c r="B122" s="23"/>
      <c r="C122" s="24"/>
      <c r="D122" s="25"/>
      <c r="E122" s="33" t="s">
        <v>45</v>
      </c>
      <c r="F122" s="25"/>
      <c r="G122" s="25"/>
      <c r="H122" s="23"/>
      <c r="I122" s="23"/>
    </row>
    <row r="123" spans="1:9" hidden="1" x14ac:dyDescent="0.25">
      <c r="A123" s="23"/>
      <c r="B123" s="23"/>
      <c r="C123" s="24"/>
      <c r="D123" s="25"/>
      <c r="E123" s="43" t="s">
        <v>41</v>
      </c>
      <c r="F123" s="25"/>
      <c r="G123" s="25"/>
      <c r="H123" s="23"/>
      <c r="I123" s="23"/>
    </row>
    <row r="124" spans="1:9" hidden="1" x14ac:dyDescent="0.25">
      <c r="A124" s="23"/>
      <c r="B124" s="23"/>
      <c r="C124" s="24"/>
      <c r="D124" s="25"/>
      <c r="E124" s="25"/>
      <c r="F124" s="25"/>
      <c r="G124" s="25"/>
      <c r="H124" s="23"/>
      <c r="I124" s="23"/>
    </row>
    <row r="125" spans="1:9" x14ac:dyDescent="0.25">
      <c r="A125" s="23"/>
      <c r="B125" s="23"/>
      <c r="C125" s="24"/>
      <c r="D125" s="25"/>
      <c r="E125" s="25"/>
      <c r="F125" s="25"/>
      <c r="G125" s="25"/>
      <c r="H125" s="23"/>
      <c r="I125" s="23"/>
    </row>
    <row r="126" spans="1:9" x14ac:dyDescent="0.25">
      <c r="A126" s="23"/>
      <c r="B126" s="23"/>
      <c r="C126" s="24"/>
      <c r="D126" s="25"/>
      <c r="E126" s="25"/>
      <c r="F126" s="25"/>
      <c r="G126" s="25"/>
      <c r="H126" s="23"/>
      <c r="I126" s="23"/>
    </row>
    <row r="127" spans="1:9" x14ac:dyDescent="0.25">
      <c r="A127" s="23"/>
      <c r="B127" s="23"/>
      <c r="C127" s="24"/>
      <c r="D127" s="25"/>
      <c r="E127" s="1"/>
      <c r="F127" s="25"/>
      <c r="G127" s="25"/>
      <c r="H127" s="23"/>
      <c r="I127" s="23"/>
    </row>
    <row r="128" spans="1:9" x14ac:dyDescent="0.25">
      <c r="A128" s="23"/>
      <c r="B128" s="23"/>
      <c r="C128" s="24"/>
      <c r="D128" s="25"/>
      <c r="E128" s="23"/>
      <c r="F128" s="25"/>
      <c r="G128" s="25"/>
      <c r="H128" s="23"/>
      <c r="I128" s="23"/>
    </row>
    <row r="129" spans="1:9" x14ac:dyDescent="0.25">
      <c r="A129" s="23"/>
      <c r="B129" s="23"/>
      <c r="C129" s="24"/>
      <c r="D129" s="25"/>
      <c r="E129" s="23"/>
      <c r="F129" s="25"/>
      <c r="G129" s="25"/>
      <c r="H129" s="23"/>
      <c r="I129" s="23"/>
    </row>
    <row r="130" spans="1:9" x14ac:dyDescent="0.25">
      <c r="A130" s="23"/>
      <c r="B130" s="23"/>
      <c r="C130" s="24"/>
      <c r="D130" s="25"/>
      <c r="E130" s="44"/>
      <c r="F130" s="25"/>
      <c r="G130" s="25"/>
      <c r="H130" s="23"/>
      <c r="I130" s="23"/>
    </row>
    <row r="131" spans="1:9" x14ac:dyDescent="0.25">
      <c r="A131" s="23"/>
      <c r="B131" s="23"/>
      <c r="C131" s="24"/>
      <c r="D131" s="25"/>
      <c r="E131" s="44"/>
      <c r="F131" s="25"/>
      <c r="G131" s="25"/>
      <c r="H131" s="23"/>
      <c r="I131" s="23"/>
    </row>
    <row r="132" spans="1:9" x14ac:dyDescent="0.25">
      <c r="A132" s="23"/>
      <c r="B132" s="23"/>
      <c r="C132" s="24"/>
      <c r="D132" s="25"/>
      <c r="E132" s="44"/>
      <c r="F132" s="25"/>
      <c r="G132" s="25"/>
      <c r="H132" s="23"/>
      <c r="I132" s="23"/>
    </row>
    <row r="133" spans="1:9" x14ac:dyDescent="0.25">
      <c r="A133" s="23"/>
      <c r="B133" s="23"/>
      <c r="C133" s="24"/>
      <c r="D133" s="25"/>
      <c r="E133" s="44"/>
      <c r="F133" s="25"/>
      <c r="G133" s="25"/>
      <c r="H133" s="23"/>
      <c r="I133" s="23"/>
    </row>
    <row r="134" spans="1:9" x14ac:dyDescent="0.25">
      <c r="A134" s="23"/>
      <c r="B134" s="23"/>
      <c r="C134" s="24"/>
      <c r="D134" s="25"/>
      <c r="E134" s="44"/>
      <c r="F134" s="25"/>
      <c r="G134" s="25"/>
      <c r="H134" s="23"/>
      <c r="I134" s="23"/>
    </row>
    <row r="135" spans="1:9" x14ac:dyDescent="0.25">
      <c r="A135" s="23"/>
      <c r="B135" s="23"/>
      <c r="C135" s="24"/>
      <c r="D135" s="25"/>
      <c r="E135" s="44"/>
      <c r="F135" s="23"/>
      <c r="G135" s="25"/>
      <c r="H135" s="23"/>
      <c r="I135" s="23"/>
    </row>
    <row r="136" spans="1:9" x14ac:dyDescent="0.25">
      <c r="A136" s="23"/>
      <c r="B136" s="23"/>
      <c r="C136" s="24"/>
      <c r="D136" s="25"/>
      <c r="E136" s="23"/>
      <c r="F136" s="25"/>
      <c r="G136" s="25"/>
      <c r="H136" s="23"/>
      <c r="I136" s="23"/>
    </row>
    <row r="137" spans="1:9" x14ac:dyDescent="0.25">
      <c r="A137" s="23"/>
      <c r="B137" s="23"/>
      <c r="C137" s="24"/>
      <c r="D137" s="25"/>
      <c r="E137" s="44"/>
      <c r="F137" s="25"/>
      <c r="G137" s="25"/>
      <c r="H137" s="23"/>
      <c r="I137" s="23"/>
    </row>
    <row r="138" spans="1:9" x14ac:dyDescent="0.25">
      <c r="A138" s="23"/>
      <c r="B138" s="23"/>
      <c r="C138" s="24"/>
      <c r="D138" s="25"/>
      <c r="E138" s="23"/>
      <c r="F138" s="25"/>
      <c r="G138" s="25"/>
      <c r="H138" s="23"/>
      <c r="I138" s="23"/>
    </row>
    <row r="139" spans="1:9" x14ac:dyDescent="0.25">
      <c r="A139" s="23"/>
      <c r="B139" s="23"/>
      <c r="C139" s="24"/>
      <c r="D139" s="25"/>
      <c r="E139" s="25"/>
      <c r="F139" s="25"/>
      <c r="G139" s="25"/>
      <c r="H139" s="23"/>
      <c r="I139" s="23"/>
    </row>
    <row r="140" spans="1:9" x14ac:dyDescent="0.25">
      <c r="A140" s="23"/>
      <c r="B140" s="23"/>
      <c r="C140" s="24"/>
      <c r="D140" s="25"/>
      <c r="E140" s="25"/>
      <c r="F140" s="25"/>
      <c r="G140" s="25"/>
      <c r="H140" s="23"/>
      <c r="I140" s="23"/>
    </row>
    <row r="141" spans="1:9" x14ac:dyDescent="0.25">
      <c r="A141" s="23"/>
      <c r="B141" s="23"/>
      <c r="C141" s="24"/>
      <c r="D141" s="25"/>
      <c r="E141" s="25"/>
      <c r="F141" s="25"/>
      <c r="G141" s="25"/>
      <c r="H141" s="23"/>
      <c r="I141" s="23"/>
    </row>
    <row r="142" spans="1:9" x14ac:dyDescent="0.25">
      <c r="A142" s="23"/>
      <c r="B142" s="23"/>
      <c r="C142" s="24"/>
      <c r="D142" s="25"/>
      <c r="E142" s="25"/>
      <c r="F142" s="25"/>
      <c r="G142" s="25"/>
      <c r="H142" s="23"/>
      <c r="I142" s="23"/>
    </row>
    <row r="143" spans="1:9" x14ac:dyDescent="0.25">
      <c r="A143" s="23"/>
      <c r="B143" s="23"/>
      <c r="C143" s="24"/>
      <c r="D143" s="25"/>
      <c r="E143" s="25"/>
      <c r="F143" s="25"/>
      <c r="G143" s="25"/>
      <c r="H143" s="23"/>
      <c r="I143" s="23"/>
    </row>
    <row r="144" spans="1:9" x14ac:dyDescent="0.25">
      <c r="A144" s="23"/>
      <c r="B144" s="23"/>
      <c r="C144" s="24"/>
      <c r="D144" s="25"/>
      <c r="E144" s="25"/>
      <c r="F144" s="25"/>
      <c r="G144" s="25"/>
      <c r="H144" s="23"/>
      <c r="I144" s="23"/>
    </row>
    <row r="145" spans="1:9" x14ac:dyDescent="0.25">
      <c r="A145" s="23"/>
      <c r="B145" s="23"/>
      <c r="C145" s="24"/>
      <c r="D145" s="25"/>
      <c r="E145" s="25"/>
      <c r="F145" s="25"/>
      <c r="G145" s="25"/>
      <c r="H145" s="23"/>
      <c r="I145" s="23"/>
    </row>
    <row r="146" spans="1:9" x14ac:dyDescent="0.25">
      <c r="A146" s="23"/>
      <c r="B146" s="23"/>
      <c r="C146" s="24"/>
      <c r="D146" s="25"/>
      <c r="E146" s="25"/>
      <c r="F146" s="25"/>
      <c r="G146" s="25"/>
      <c r="H146" s="23"/>
      <c r="I146" s="23"/>
    </row>
    <row r="147" spans="1:9" x14ac:dyDescent="0.25">
      <c r="A147" s="23"/>
      <c r="B147" s="23"/>
      <c r="C147" s="24"/>
      <c r="D147" s="25"/>
      <c r="E147" s="25"/>
      <c r="F147" s="25"/>
      <c r="G147" s="25"/>
      <c r="H147" s="23"/>
      <c r="I147" s="23"/>
    </row>
    <row r="148" spans="1:9" x14ac:dyDescent="0.25">
      <c r="A148" s="23"/>
      <c r="B148" s="23"/>
      <c r="C148" s="24"/>
      <c r="D148" s="25"/>
      <c r="E148" s="25"/>
      <c r="F148" s="25"/>
      <c r="G148" s="25"/>
      <c r="H148" s="23"/>
      <c r="I148" s="23"/>
    </row>
    <row r="149" spans="1:9" x14ac:dyDescent="0.25">
      <c r="A149" s="23"/>
      <c r="B149" s="23"/>
      <c r="C149" s="24"/>
      <c r="D149" s="25"/>
      <c r="E149" s="25"/>
      <c r="F149" s="25"/>
      <c r="G149" s="25"/>
      <c r="H149" s="23"/>
      <c r="I149" s="23"/>
    </row>
    <row r="150" spans="1:9" x14ac:dyDescent="0.25">
      <c r="A150" s="23"/>
      <c r="B150" s="23"/>
      <c r="C150" s="24"/>
      <c r="D150" s="25"/>
      <c r="E150" s="25"/>
      <c r="F150" s="25"/>
      <c r="G150" s="25"/>
      <c r="H150" s="23"/>
      <c r="I150" s="23"/>
    </row>
    <row r="151" spans="1:9" x14ac:dyDescent="0.25">
      <c r="A151" s="23"/>
      <c r="B151" s="23"/>
      <c r="C151" s="24"/>
      <c r="D151" s="25"/>
      <c r="E151" s="25"/>
      <c r="F151" s="25"/>
      <c r="G151" s="25"/>
      <c r="H151" s="23"/>
      <c r="I151" s="23"/>
    </row>
    <row r="152" spans="1:9" x14ac:dyDescent="0.25">
      <c r="A152" s="23"/>
      <c r="B152" s="23"/>
      <c r="C152" s="24"/>
      <c r="D152" s="25"/>
      <c r="E152" s="25"/>
      <c r="F152" s="25"/>
      <c r="G152" s="25"/>
      <c r="H152" s="23"/>
      <c r="I152" s="23"/>
    </row>
    <row r="153" spans="1:9" x14ac:dyDescent="0.25">
      <c r="A153" s="23"/>
      <c r="B153" s="23"/>
      <c r="C153" s="24"/>
      <c r="D153" s="25"/>
      <c r="E153" s="25"/>
      <c r="F153" s="25"/>
      <c r="G153" s="25"/>
      <c r="H153" s="23"/>
      <c r="I153" s="23"/>
    </row>
    <row r="154" spans="1:9" x14ac:dyDescent="0.25">
      <c r="A154" s="23"/>
      <c r="B154" s="23"/>
      <c r="C154" s="24"/>
      <c r="D154" s="25"/>
      <c r="E154" s="25"/>
      <c r="F154" s="25"/>
      <c r="G154" s="25"/>
      <c r="H154" s="23"/>
      <c r="I154" s="23"/>
    </row>
    <row r="155" spans="1:9" x14ac:dyDescent="0.25">
      <c r="A155" s="23"/>
      <c r="B155" s="23"/>
      <c r="C155" s="24"/>
      <c r="D155" s="25"/>
      <c r="E155" s="25"/>
      <c r="F155" s="25"/>
      <c r="G155" s="25"/>
      <c r="H155" s="23"/>
      <c r="I155" s="23"/>
    </row>
    <row r="156" spans="1:9" x14ac:dyDescent="0.25">
      <c r="A156" s="23"/>
      <c r="B156" s="23"/>
      <c r="C156" s="24"/>
      <c r="D156" s="25"/>
      <c r="E156" s="25"/>
      <c r="F156" s="25"/>
      <c r="G156" s="25"/>
      <c r="H156" s="23"/>
      <c r="I156" s="23"/>
    </row>
    <row r="157" spans="1:9" x14ac:dyDescent="0.25">
      <c r="A157" s="23"/>
      <c r="B157" s="23"/>
      <c r="C157" s="24"/>
      <c r="D157" s="25"/>
      <c r="E157" s="25"/>
      <c r="F157" s="25"/>
      <c r="G157" s="25"/>
      <c r="H157" s="23"/>
      <c r="I157" s="23"/>
    </row>
    <row r="158" spans="1:9" x14ac:dyDescent="0.25">
      <c r="A158" s="23"/>
      <c r="B158" s="23"/>
      <c r="C158" s="24"/>
      <c r="D158" s="25"/>
      <c r="E158" s="25"/>
      <c r="F158" s="25"/>
      <c r="G158" s="25"/>
      <c r="H158" s="23"/>
      <c r="I158" s="23"/>
    </row>
    <row r="159" spans="1:9" x14ac:dyDescent="0.25">
      <c r="A159" s="23"/>
      <c r="B159" s="23"/>
      <c r="C159" s="24"/>
      <c r="D159" s="25"/>
      <c r="E159" s="25"/>
      <c r="F159" s="25"/>
      <c r="G159" s="25"/>
      <c r="H159" s="23"/>
      <c r="I159" s="23"/>
    </row>
    <row r="160" spans="1:9" x14ac:dyDescent="0.25">
      <c r="A160" s="23"/>
      <c r="B160" s="23"/>
      <c r="C160" s="24"/>
      <c r="D160" s="25"/>
      <c r="E160" s="25"/>
      <c r="F160" s="25"/>
      <c r="G160" s="25"/>
      <c r="H160" s="23"/>
      <c r="I160" s="23"/>
    </row>
    <row r="161" spans="1:9" x14ac:dyDescent="0.25">
      <c r="A161" s="23"/>
      <c r="B161" s="23"/>
      <c r="C161" s="24"/>
      <c r="D161" s="25"/>
      <c r="E161" s="25"/>
      <c r="F161" s="25"/>
      <c r="G161" s="25"/>
      <c r="H161" s="23"/>
      <c r="I161" s="23"/>
    </row>
    <row r="162" spans="1:9" x14ac:dyDescent="0.25">
      <c r="A162" s="23"/>
      <c r="B162" s="23"/>
      <c r="C162" s="24"/>
      <c r="D162" s="25"/>
      <c r="E162" s="25"/>
      <c r="F162" s="25"/>
      <c r="G162" s="25"/>
      <c r="H162" s="23"/>
      <c r="I162" s="23"/>
    </row>
    <row r="163" spans="1:9" x14ac:dyDescent="0.25">
      <c r="A163" s="23"/>
      <c r="B163" s="23"/>
      <c r="C163" s="24"/>
      <c r="D163" s="25"/>
      <c r="E163" s="25"/>
      <c r="F163" s="25"/>
      <c r="G163" s="25"/>
      <c r="H163" s="23"/>
      <c r="I163" s="23"/>
    </row>
    <row r="164" spans="1:9" x14ac:dyDescent="0.25">
      <c r="A164" s="23"/>
      <c r="B164" s="23"/>
      <c r="C164" s="24"/>
      <c r="D164" s="25"/>
      <c r="E164" s="25"/>
      <c r="F164" s="25"/>
      <c r="G164" s="25"/>
      <c r="H164" s="23"/>
      <c r="I164" s="23"/>
    </row>
    <row r="165" spans="1:9" x14ac:dyDescent="0.25">
      <c r="A165" s="23"/>
      <c r="B165" s="23"/>
      <c r="C165" s="24"/>
      <c r="D165" s="25"/>
      <c r="E165" s="25"/>
      <c r="F165" s="25"/>
      <c r="G165" s="25"/>
      <c r="H165" s="23"/>
      <c r="I165" s="23"/>
    </row>
    <row r="166" spans="1:9" x14ac:dyDescent="0.25">
      <c r="A166" s="23"/>
      <c r="B166" s="23"/>
      <c r="C166" s="24"/>
      <c r="D166" s="25"/>
      <c r="E166" s="25"/>
      <c r="F166" s="25"/>
      <c r="G166" s="25"/>
      <c r="H166" s="23"/>
      <c r="I166" s="23"/>
    </row>
    <row r="167" spans="1:9" x14ac:dyDescent="0.25">
      <c r="A167" s="23"/>
      <c r="B167" s="23"/>
      <c r="C167" s="24"/>
      <c r="D167" s="25"/>
      <c r="E167" s="25"/>
      <c r="F167" s="25"/>
      <c r="G167" s="25"/>
      <c r="H167" s="23"/>
      <c r="I167" s="23"/>
    </row>
    <row r="168" spans="1:9" x14ac:dyDescent="0.25">
      <c r="A168" s="23"/>
      <c r="B168" s="23"/>
      <c r="C168" s="24"/>
      <c r="D168" s="25"/>
      <c r="E168" s="25"/>
      <c r="F168" s="25"/>
      <c r="G168" s="25"/>
      <c r="H168" s="23"/>
      <c r="I168" s="23"/>
    </row>
    <row r="169" spans="1:9" x14ac:dyDescent="0.25">
      <c r="A169" s="23"/>
      <c r="B169" s="23"/>
      <c r="C169" s="24"/>
      <c r="D169" s="25"/>
      <c r="E169" s="25"/>
      <c r="F169" s="25"/>
      <c r="G169" s="25"/>
      <c r="H169" s="23"/>
      <c r="I169" s="23"/>
    </row>
    <row r="170" spans="1:9" x14ac:dyDescent="0.25">
      <c r="A170" s="23"/>
      <c r="B170" s="23"/>
      <c r="C170" s="24"/>
      <c r="D170" s="25"/>
      <c r="E170" s="25"/>
      <c r="F170" s="25"/>
      <c r="G170" s="25"/>
      <c r="H170" s="23"/>
      <c r="I170" s="23"/>
    </row>
    <row r="171" spans="1:9" x14ac:dyDescent="0.25">
      <c r="A171" s="23"/>
      <c r="B171" s="23"/>
      <c r="C171" s="24"/>
      <c r="D171" s="25"/>
      <c r="E171" s="25"/>
      <c r="F171" s="25"/>
      <c r="G171" s="25"/>
      <c r="H171" s="23"/>
      <c r="I171" s="23"/>
    </row>
  </sheetData>
  <sheetProtection formatCells="0" formatColumns="0" formatRows="0" insertRows="0" selectLockedCells="1" autoFilter="0" pivotTables="0"/>
  <protectedRanges>
    <protectedRange sqref="I38:I44 J15:J17 J38:J39 I18:I32" name="Rozsah4"/>
    <protectedRange sqref="A29:B32" name="Rozsah3"/>
    <protectedRange sqref="C29:C32" name="Rozsah1"/>
    <protectedRange sqref="A15:B28" name="Rozsah3_1"/>
    <protectedRange sqref="D15:E32" name="Rozsah2_1"/>
    <protectedRange sqref="C15:C28" name="Rozsah1_1"/>
  </protectedRanges>
  <mergeCells count="21">
    <mergeCell ref="A59:I59"/>
    <mergeCell ref="A55:I55"/>
    <mergeCell ref="A36:I36"/>
    <mergeCell ref="A53:I53"/>
    <mergeCell ref="A56:I56"/>
    <mergeCell ref="A52:I52"/>
    <mergeCell ref="A54:I54"/>
    <mergeCell ref="A58:I58"/>
    <mergeCell ref="A57:I57"/>
    <mergeCell ref="A2:J2"/>
    <mergeCell ref="B10:I10"/>
    <mergeCell ref="B11:I11"/>
    <mergeCell ref="A51:I51"/>
    <mergeCell ref="A45:E45"/>
    <mergeCell ref="A46:E46"/>
    <mergeCell ref="A48:H48"/>
    <mergeCell ref="A50:I50"/>
    <mergeCell ref="A7:I7"/>
    <mergeCell ref="A33:E33"/>
    <mergeCell ref="A13:J13"/>
    <mergeCell ref="A49:I49"/>
  </mergeCells>
  <dataValidations xWindow="566" yWindow="626" count="21">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Rešpektujte stanovený finančný limit uvedený v Príručke k oprávnenosti výdavkov." sqref="E38:E44"/>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$E$114</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$E$116</formula1>
    </dataValidation>
    <dataValidation type="list" allowBlank="1" showInputMessage="1" showErrorMessage="1" prompt="Z roletového menu vyberte príslušný spôsob stanovenia výšky výdavku" sqref="H40">
      <formula1>$E$118:$E$119</formula1>
    </dataValidation>
    <dataValidation type="list" allowBlank="1" showInputMessage="1" showErrorMessage="1" prompt="Z roletového menu vyberte príslušný spôsob stanovenia výšky výdavku" sqref="H41:H44">
      <formula1>$E$121:$E$123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$E$103</formula1>
    </dataValidation>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$E$80:$E$83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2 H24 H26">
      <formula1>$E$99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3 H25 H27">
      <formula1>$E$101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$E$106:$E$112</formula1>
    </dataValidation>
    <dataValidation type="list" allowBlank="1" showInputMessage="1" showErrorMessage="1" prompt="Z roletového menu vyberte príslušnú skupinu oprávnených výdavkov v súlade s prílohou č. 4 výzvy - Osobitné podmienky oprávnenosti výdavkov." sqref="B29:B32">
      <formula1>$E$61:$E$72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$E$94:$E$97</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 type="list" allowBlank="1" showInputMessage="1" showErrorMessage="1" prompt="Z roletového menu vyberte príslušný spôsob stanovenia výšky výdavku. V prípade potreby špecifikujte spôsob stanovenia výšky výdavku v poli &quot;Vecný popis výdavku&quot;" sqref="H16">
      <formula1>$E$85:$E$89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formula1>$E$74:$E$77</formula1>
    </dataValidation>
  </dataValidations>
  <pageMargins left="0.39370078740157483" right="0.39370078740157483" top="0.39370078740157483" bottom="0.39370078740157483" header="0.31496062992125984" footer="0.31496062992125984"/>
  <pageSetup paperSize="9" scale="50" fitToHeight="0" orientation="landscape" r:id="rId1"/>
  <rowBreaks count="1" manualBreakCount="1">
    <brk id="47" max="9"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M171"/>
  <sheetViews>
    <sheetView tabSelected="1" topLeftCell="B1" zoomScaleNormal="100" zoomScaleSheetLayoutView="40" workbookViewId="0">
      <selection activeCell="I15" sqref="I15"/>
    </sheetView>
  </sheetViews>
  <sheetFormatPr defaultColWidth="9.140625" defaultRowHeight="15" x14ac:dyDescent="0.25"/>
  <cols>
    <col min="1" max="1" width="44.85546875" style="264" customWidth="1"/>
    <col min="2" max="2" width="21" style="264" customWidth="1"/>
    <col min="3" max="3" width="10" style="287" customWidth="1"/>
    <col min="4" max="4" width="10.42578125" style="288" customWidth="1"/>
    <col min="5" max="5" width="13.42578125" style="288" customWidth="1"/>
    <col min="6" max="6" width="15" style="288" customWidth="1"/>
    <col min="7" max="7" width="15.28515625" style="288" customWidth="1"/>
    <col min="8" max="8" width="42.140625" style="264" customWidth="1"/>
    <col min="9" max="9" width="48.85546875" style="264" customWidth="1"/>
    <col min="10" max="10" width="43.7109375" style="261" customWidth="1"/>
    <col min="11" max="11" width="30" style="264" customWidth="1"/>
    <col min="12" max="31" width="9.140625" style="264" customWidth="1"/>
    <col min="32" max="16384" width="9.140625" style="264"/>
  </cols>
  <sheetData>
    <row r="1" spans="1:11" x14ac:dyDescent="0.25">
      <c r="A1" s="261"/>
      <c r="B1" s="261"/>
      <c r="C1" s="262"/>
      <c r="D1" s="263"/>
      <c r="E1" s="263"/>
      <c r="F1" s="263"/>
      <c r="G1" s="263"/>
      <c r="H1" s="261"/>
      <c r="I1" s="261"/>
    </row>
    <row r="2" spans="1:11" x14ac:dyDescent="0.25">
      <c r="A2" s="356" t="s">
        <v>106</v>
      </c>
      <c r="B2" s="356"/>
      <c r="C2" s="356"/>
      <c r="D2" s="356"/>
      <c r="E2" s="356"/>
      <c r="F2" s="356"/>
      <c r="G2" s="356"/>
      <c r="H2" s="356"/>
      <c r="I2" s="356"/>
      <c r="J2" s="357"/>
    </row>
    <row r="3" spans="1:11" x14ac:dyDescent="0.25">
      <c r="A3" s="295"/>
      <c r="B3" s="295"/>
      <c r="C3" s="295"/>
      <c r="D3" s="295"/>
      <c r="E3" s="295"/>
      <c r="F3" s="295"/>
      <c r="G3" s="295"/>
      <c r="H3" s="295"/>
      <c r="I3" s="296"/>
      <c r="J3" s="296"/>
    </row>
    <row r="4" spans="1:11" x14ac:dyDescent="0.25">
      <c r="A4" s="296"/>
      <c r="B4" s="296"/>
      <c r="C4" s="297"/>
      <c r="D4" s="298"/>
      <c r="E4" s="298"/>
      <c r="F4" s="298"/>
      <c r="G4" s="298"/>
      <c r="H4" s="296"/>
      <c r="I4" s="296"/>
      <c r="J4" s="296"/>
    </row>
    <row r="5" spans="1:11" x14ac:dyDescent="0.25">
      <c r="A5" s="296"/>
      <c r="B5" s="296"/>
      <c r="C5" s="297"/>
      <c r="D5" s="298"/>
      <c r="E5" s="298"/>
      <c r="F5" s="298"/>
      <c r="G5" s="298"/>
      <c r="H5" s="296"/>
      <c r="I5" s="296"/>
      <c r="J5" s="296"/>
    </row>
    <row r="6" spans="1:11" x14ac:dyDescent="0.25">
      <c r="A6" s="299"/>
      <c r="B6" s="299"/>
      <c r="C6" s="299"/>
      <c r="D6" s="299"/>
      <c r="E6" s="299"/>
      <c r="F6" s="299"/>
      <c r="G6" s="299"/>
      <c r="H6" s="299"/>
      <c r="I6" s="296"/>
      <c r="J6" s="296"/>
      <c r="K6" s="261"/>
    </row>
    <row r="7" spans="1:11" ht="23.25" x14ac:dyDescent="0.25">
      <c r="A7" s="358" t="s">
        <v>174</v>
      </c>
      <c r="B7" s="358"/>
      <c r="C7" s="358"/>
      <c r="D7" s="358"/>
      <c r="E7" s="358"/>
      <c r="F7" s="358"/>
      <c r="G7" s="358"/>
      <c r="H7" s="358"/>
      <c r="I7" s="358"/>
      <c r="J7" s="296"/>
    </row>
    <row r="8" spans="1:11" ht="15" customHeight="1" x14ac:dyDescent="0.3">
      <c r="A8" s="300"/>
      <c r="B8" s="300"/>
      <c r="C8" s="300"/>
      <c r="D8" s="300"/>
      <c r="E8" s="300"/>
      <c r="F8" s="300"/>
      <c r="G8" s="300"/>
      <c r="H8" s="300"/>
      <c r="I8" s="296"/>
      <c r="J8" s="296"/>
    </row>
    <row r="9" spans="1:11" ht="15" customHeight="1" x14ac:dyDescent="0.3">
      <c r="A9" s="300"/>
      <c r="B9" s="300"/>
      <c r="C9" s="300"/>
      <c r="D9" s="300"/>
      <c r="E9" s="300"/>
      <c r="F9" s="300"/>
      <c r="G9" s="300"/>
      <c r="H9" s="300"/>
      <c r="I9" s="296"/>
      <c r="J9" s="296"/>
    </row>
    <row r="10" spans="1:11" ht="20.25" customHeight="1" x14ac:dyDescent="0.25">
      <c r="A10" s="29" t="s">
        <v>0</v>
      </c>
      <c r="B10" s="359"/>
      <c r="C10" s="359"/>
      <c r="D10" s="359"/>
      <c r="E10" s="359"/>
      <c r="F10" s="359"/>
      <c r="G10" s="359"/>
      <c r="H10" s="359"/>
      <c r="I10" s="359"/>
    </row>
    <row r="11" spans="1:11" ht="20.25" customHeight="1" x14ac:dyDescent="0.25">
      <c r="A11" s="29" t="s">
        <v>1</v>
      </c>
      <c r="B11" s="359"/>
      <c r="C11" s="359"/>
      <c r="D11" s="359"/>
      <c r="E11" s="359"/>
      <c r="F11" s="359"/>
      <c r="G11" s="359"/>
      <c r="H11" s="359"/>
      <c r="I11" s="359"/>
    </row>
    <row r="12" spans="1:11" ht="15.75" thickBot="1" x14ac:dyDescent="0.3">
      <c r="A12" s="265"/>
      <c r="B12" s="265"/>
      <c r="C12" s="266"/>
      <c r="D12" s="267"/>
      <c r="E12" s="267"/>
      <c r="F12" s="267"/>
      <c r="G12" s="267"/>
      <c r="H12" s="265"/>
      <c r="I12" s="261"/>
    </row>
    <row r="13" spans="1:11" ht="24.75" customHeight="1" x14ac:dyDescent="0.25">
      <c r="A13" s="360" t="s">
        <v>72</v>
      </c>
      <c r="B13" s="361"/>
      <c r="C13" s="361"/>
      <c r="D13" s="361"/>
      <c r="E13" s="361"/>
      <c r="F13" s="361"/>
      <c r="G13" s="361"/>
      <c r="H13" s="361"/>
      <c r="I13" s="361"/>
      <c r="J13" s="362"/>
    </row>
    <row r="14" spans="1:11" ht="71.25" customHeight="1" x14ac:dyDescent="0.25">
      <c r="A14" s="108" t="s">
        <v>2</v>
      </c>
      <c r="B14" s="109" t="s">
        <v>5</v>
      </c>
      <c r="C14" s="109" t="s">
        <v>3</v>
      </c>
      <c r="D14" s="109" t="s">
        <v>4</v>
      </c>
      <c r="E14" s="109" t="s">
        <v>33</v>
      </c>
      <c r="F14" s="109" t="s">
        <v>143</v>
      </c>
      <c r="G14" s="109" t="s">
        <v>144</v>
      </c>
      <c r="H14" s="109" t="s">
        <v>34</v>
      </c>
      <c r="I14" s="109" t="s">
        <v>35</v>
      </c>
      <c r="J14" s="110" t="s">
        <v>114</v>
      </c>
    </row>
    <row r="15" spans="1:11" ht="28.5" x14ac:dyDescent="0.25">
      <c r="A15" s="118" t="s">
        <v>145</v>
      </c>
      <c r="B15" s="190" t="s">
        <v>14</v>
      </c>
      <c r="C15" s="82"/>
      <c r="D15" s="240">
        <v>0</v>
      </c>
      <c r="E15" s="240">
        <v>0</v>
      </c>
      <c r="F15" s="241">
        <f t="shared" ref="F15:F32" si="0">ROUND(D15*E15,2)</f>
        <v>0</v>
      </c>
      <c r="G15" s="242">
        <f>ROUND((D15*E15)*1.2,2)-'Zvýšená hodnota pozemkov'!F34</f>
        <v>0</v>
      </c>
      <c r="H15" s="248"/>
      <c r="I15" s="248"/>
      <c r="J15" s="306"/>
    </row>
    <row r="16" spans="1:11" ht="28.5" x14ac:dyDescent="0.25">
      <c r="A16" s="118" t="s">
        <v>141</v>
      </c>
      <c r="B16" s="190" t="s">
        <v>11</v>
      </c>
      <c r="C16" s="82"/>
      <c r="D16" s="240">
        <v>0</v>
      </c>
      <c r="E16" s="240">
        <v>0</v>
      </c>
      <c r="F16" s="241">
        <f t="shared" si="0"/>
        <v>0</v>
      </c>
      <c r="G16" s="242">
        <f>ROUND((D16*E16)*1.2,2)</f>
        <v>0</v>
      </c>
      <c r="H16" s="248"/>
      <c r="I16" s="248"/>
      <c r="J16" s="306"/>
    </row>
    <row r="17" spans="1:10" x14ac:dyDescent="0.25">
      <c r="A17" s="118" t="s">
        <v>68</v>
      </c>
      <c r="B17" s="190" t="s">
        <v>14</v>
      </c>
      <c r="C17" s="82"/>
      <c r="D17" s="240">
        <v>0</v>
      </c>
      <c r="E17" s="240">
        <v>0</v>
      </c>
      <c r="F17" s="241">
        <f t="shared" si="0"/>
        <v>0</v>
      </c>
      <c r="G17" s="241">
        <f t="shared" ref="G17:G19" si="1">ROUND((D17*E17)*1.2,2)</f>
        <v>0</v>
      </c>
      <c r="H17" s="248"/>
      <c r="I17" s="248"/>
      <c r="J17" s="306"/>
    </row>
    <row r="18" spans="1:10" x14ac:dyDescent="0.25">
      <c r="A18" s="118" t="s">
        <v>86</v>
      </c>
      <c r="B18" s="190" t="s">
        <v>11</v>
      </c>
      <c r="C18" s="82"/>
      <c r="D18" s="240">
        <v>0</v>
      </c>
      <c r="E18" s="240">
        <v>0</v>
      </c>
      <c r="F18" s="241">
        <f t="shared" si="0"/>
        <v>0</v>
      </c>
      <c r="G18" s="241">
        <f t="shared" si="1"/>
        <v>0</v>
      </c>
      <c r="H18" s="248"/>
      <c r="I18" s="248"/>
      <c r="J18" s="307"/>
    </row>
    <row r="19" spans="1:10" x14ac:dyDescent="0.25">
      <c r="A19" s="118" t="s">
        <v>87</v>
      </c>
      <c r="B19" s="190" t="s">
        <v>11</v>
      </c>
      <c r="C19" s="82"/>
      <c r="D19" s="240">
        <v>0</v>
      </c>
      <c r="E19" s="240">
        <v>0</v>
      </c>
      <c r="F19" s="241">
        <f t="shared" si="0"/>
        <v>0</v>
      </c>
      <c r="G19" s="241">
        <f t="shared" si="1"/>
        <v>0</v>
      </c>
      <c r="H19" s="248"/>
      <c r="I19" s="248"/>
      <c r="J19" s="306"/>
    </row>
    <row r="20" spans="1:10" x14ac:dyDescent="0.25">
      <c r="A20" s="118" t="s">
        <v>146</v>
      </c>
      <c r="B20" s="190" t="s">
        <v>26</v>
      </c>
      <c r="C20" s="83" t="s">
        <v>32</v>
      </c>
      <c r="D20" s="240">
        <v>0</v>
      </c>
      <c r="E20" s="240">
        <v>0</v>
      </c>
      <c r="F20" s="241">
        <f>ROUND(D20*E20,2)</f>
        <v>0</v>
      </c>
      <c r="G20" s="241">
        <f>ROUND(D20*E20,2)</f>
        <v>0</v>
      </c>
      <c r="H20" s="248"/>
      <c r="I20" s="248"/>
      <c r="J20" s="306"/>
    </row>
    <row r="21" spans="1:10" ht="28.5" x14ac:dyDescent="0.25">
      <c r="A21" s="118" t="s">
        <v>160</v>
      </c>
      <c r="B21" s="190" t="s">
        <v>26</v>
      </c>
      <c r="C21" s="83" t="s">
        <v>31</v>
      </c>
      <c r="D21" s="240">
        <v>0</v>
      </c>
      <c r="E21" s="240">
        <v>0</v>
      </c>
      <c r="F21" s="241">
        <f t="shared" si="0"/>
        <v>0</v>
      </c>
      <c r="G21" s="241">
        <f t="shared" ref="G21:G27" si="2">ROUND(D21*E21,2)</f>
        <v>0</v>
      </c>
      <c r="H21" s="248"/>
      <c r="I21" s="248"/>
      <c r="J21" s="306"/>
    </row>
    <row r="22" spans="1:10" x14ac:dyDescent="0.25">
      <c r="A22" s="118" t="s">
        <v>147</v>
      </c>
      <c r="B22" s="190" t="s">
        <v>26</v>
      </c>
      <c r="C22" s="83" t="s">
        <v>32</v>
      </c>
      <c r="D22" s="240">
        <v>0</v>
      </c>
      <c r="E22" s="240">
        <v>0</v>
      </c>
      <c r="F22" s="241">
        <f t="shared" si="0"/>
        <v>0</v>
      </c>
      <c r="G22" s="241">
        <f t="shared" si="2"/>
        <v>0</v>
      </c>
      <c r="H22" s="248"/>
      <c r="I22" s="248"/>
      <c r="J22" s="306"/>
    </row>
    <row r="23" spans="1:10" ht="28.5" x14ac:dyDescent="0.25">
      <c r="A23" s="118" t="s">
        <v>161</v>
      </c>
      <c r="B23" s="190" t="s">
        <v>26</v>
      </c>
      <c r="C23" s="83" t="s">
        <v>31</v>
      </c>
      <c r="D23" s="240">
        <v>0</v>
      </c>
      <c r="E23" s="240">
        <v>0</v>
      </c>
      <c r="F23" s="241">
        <f t="shared" si="0"/>
        <v>0</v>
      </c>
      <c r="G23" s="241">
        <f t="shared" si="2"/>
        <v>0</v>
      </c>
      <c r="H23" s="248"/>
      <c r="I23" s="248"/>
      <c r="J23" s="306"/>
    </row>
    <row r="24" spans="1:10" ht="28.5" x14ac:dyDescent="0.25">
      <c r="A24" s="118" t="s">
        <v>162</v>
      </c>
      <c r="B24" s="190" t="s">
        <v>26</v>
      </c>
      <c r="C24" s="83" t="s">
        <v>32</v>
      </c>
      <c r="D24" s="240">
        <v>0</v>
      </c>
      <c r="E24" s="240">
        <v>0</v>
      </c>
      <c r="F24" s="241">
        <f t="shared" si="0"/>
        <v>0</v>
      </c>
      <c r="G24" s="241">
        <f t="shared" si="2"/>
        <v>0</v>
      </c>
      <c r="H24" s="248"/>
      <c r="I24" s="248"/>
      <c r="J24" s="306"/>
    </row>
    <row r="25" spans="1:10" ht="28.5" x14ac:dyDescent="0.25">
      <c r="A25" s="118" t="s">
        <v>163</v>
      </c>
      <c r="B25" s="190" t="s">
        <v>26</v>
      </c>
      <c r="C25" s="83" t="s">
        <v>31</v>
      </c>
      <c r="D25" s="240">
        <v>0</v>
      </c>
      <c r="E25" s="240">
        <v>0</v>
      </c>
      <c r="F25" s="241">
        <f t="shared" si="0"/>
        <v>0</v>
      </c>
      <c r="G25" s="241">
        <f t="shared" si="2"/>
        <v>0</v>
      </c>
      <c r="H25" s="248"/>
      <c r="I25" s="248"/>
      <c r="J25" s="306"/>
    </row>
    <row r="26" spans="1:10" ht="28.5" x14ac:dyDescent="0.25">
      <c r="A26" s="118" t="s">
        <v>148</v>
      </c>
      <c r="B26" s="190" t="s">
        <v>26</v>
      </c>
      <c r="C26" s="83" t="s">
        <v>32</v>
      </c>
      <c r="D26" s="240">
        <v>0</v>
      </c>
      <c r="E26" s="240">
        <v>0</v>
      </c>
      <c r="F26" s="241">
        <f t="shared" si="0"/>
        <v>0</v>
      </c>
      <c r="G26" s="241">
        <f t="shared" si="2"/>
        <v>0</v>
      </c>
      <c r="H26" s="248"/>
      <c r="I26" s="248"/>
      <c r="J26" s="306"/>
    </row>
    <row r="27" spans="1:10" ht="28.5" x14ac:dyDescent="0.25">
      <c r="A27" s="118" t="s">
        <v>164</v>
      </c>
      <c r="B27" s="190" t="s">
        <v>26</v>
      </c>
      <c r="C27" s="83" t="s">
        <v>31</v>
      </c>
      <c r="D27" s="240">
        <v>0</v>
      </c>
      <c r="E27" s="240">
        <v>0</v>
      </c>
      <c r="F27" s="241">
        <f t="shared" si="0"/>
        <v>0</v>
      </c>
      <c r="G27" s="241">
        <f t="shared" si="2"/>
        <v>0</v>
      </c>
      <c r="H27" s="248"/>
      <c r="I27" s="248"/>
      <c r="J27" s="306"/>
    </row>
    <row r="28" spans="1:10" ht="29.25" customHeight="1" x14ac:dyDescent="0.25">
      <c r="A28" s="118" t="s">
        <v>173</v>
      </c>
      <c r="B28" s="190" t="s">
        <v>12</v>
      </c>
      <c r="C28" s="84"/>
      <c r="D28" s="240">
        <v>0</v>
      </c>
      <c r="E28" s="240">
        <v>0</v>
      </c>
      <c r="F28" s="241">
        <f t="shared" si="0"/>
        <v>0</v>
      </c>
      <c r="G28" s="241">
        <f>ROUND((D28*E28)*1.2,2)</f>
        <v>0</v>
      </c>
      <c r="H28" s="248"/>
      <c r="I28" s="248"/>
      <c r="J28" s="306"/>
    </row>
    <row r="29" spans="1:10" x14ac:dyDescent="0.25">
      <c r="A29" s="301" t="s">
        <v>95</v>
      </c>
      <c r="B29" s="302"/>
      <c r="C29" s="303"/>
      <c r="D29" s="240">
        <v>0</v>
      </c>
      <c r="E29" s="240">
        <v>0</v>
      </c>
      <c r="F29" s="241">
        <f t="shared" si="0"/>
        <v>0</v>
      </c>
      <c r="G29" s="241">
        <f t="shared" ref="G29:G32" si="3">ROUND(IF(B29="521 Mzdové výdavky",F29,F29*1.2),2)</f>
        <v>0</v>
      </c>
      <c r="H29" s="248"/>
      <c r="I29" s="248"/>
      <c r="J29" s="306"/>
    </row>
    <row r="30" spans="1:10" x14ac:dyDescent="0.25">
      <c r="A30" s="301" t="s">
        <v>95</v>
      </c>
      <c r="B30" s="302"/>
      <c r="C30" s="303"/>
      <c r="D30" s="240">
        <v>0</v>
      </c>
      <c r="E30" s="240">
        <v>0</v>
      </c>
      <c r="F30" s="241">
        <f t="shared" si="0"/>
        <v>0</v>
      </c>
      <c r="G30" s="241">
        <f t="shared" si="3"/>
        <v>0</v>
      </c>
      <c r="H30" s="248"/>
      <c r="I30" s="248"/>
      <c r="J30" s="306"/>
    </row>
    <row r="31" spans="1:10" x14ac:dyDescent="0.25">
      <c r="A31" s="301" t="s">
        <v>95</v>
      </c>
      <c r="B31" s="302"/>
      <c r="C31" s="303"/>
      <c r="D31" s="240">
        <v>0</v>
      </c>
      <c r="E31" s="240">
        <v>0</v>
      </c>
      <c r="F31" s="241">
        <f t="shared" si="0"/>
        <v>0</v>
      </c>
      <c r="G31" s="241">
        <f t="shared" si="3"/>
        <v>0</v>
      </c>
      <c r="H31" s="248"/>
      <c r="I31" s="248"/>
      <c r="J31" s="306"/>
    </row>
    <row r="32" spans="1:10" ht="15.75" thickBot="1" x14ac:dyDescent="0.3">
      <c r="A32" s="304" t="s">
        <v>95</v>
      </c>
      <c r="B32" s="305"/>
      <c r="C32" s="291"/>
      <c r="D32" s="240">
        <v>0</v>
      </c>
      <c r="E32" s="240">
        <v>0</v>
      </c>
      <c r="F32" s="292">
        <f t="shared" si="0"/>
        <v>0</v>
      </c>
      <c r="G32" s="292">
        <f t="shared" si="3"/>
        <v>0</v>
      </c>
      <c r="H32" s="249"/>
      <c r="I32" s="249"/>
      <c r="J32" s="308"/>
    </row>
    <row r="33" spans="1:10" ht="16.5" thickBot="1" x14ac:dyDescent="0.3">
      <c r="A33" s="330" t="s">
        <v>189</v>
      </c>
      <c r="B33" s="331"/>
      <c r="C33" s="331"/>
      <c r="D33" s="331"/>
      <c r="E33" s="332"/>
      <c r="F33" s="245">
        <f>SUM(F15:F32)</f>
        <v>0</v>
      </c>
      <c r="G33" s="245">
        <f>SUM(G15:G32)</f>
        <v>0</v>
      </c>
      <c r="H33" s="13"/>
      <c r="I33" s="309"/>
      <c r="J33" s="309"/>
    </row>
    <row r="34" spans="1:10" ht="15.75" x14ac:dyDescent="0.25">
      <c r="A34" s="268"/>
      <c r="B34" s="268"/>
      <c r="C34" s="268"/>
      <c r="D34" s="268"/>
      <c r="E34" s="268"/>
      <c r="F34" s="269"/>
      <c r="G34" s="269"/>
      <c r="H34" s="18"/>
    </row>
    <row r="35" spans="1:10" ht="16.5" thickBot="1" x14ac:dyDescent="0.3">
      <c r="A35" s="270"/>
      <c r="B35" s="270"/>
      <c r="C35" s="271"/>
      <c r="D35" s="272"/>
      <c r="E35" s="272"/>
      <c r="F35" s="273"/>
      <c r="G35" s="273"/>
      <c r="H35" s="274"/>
    </row>
    <row r="36" spans="1:10" s="276" customFormat="1" ht="24" customHeight="1" x14ac:dyDescent="0.25">
      <c r="A36" s="343" t="s">
        <v>6</v>
      </c>
      <c r="B36" s="344"/>
      <c r="C36" s="344"/>
      <c r="D36" s="344"/>
      <c r="E36" s="344"/>
      <c r="F36" s="344"/>
      <c r="G36" s="344"/>
      <c r="H36" s="344"/>
      <c r="I36" s="344"/>
      <c r="J36" s="275"/>
    </row>
    <row r="37" spans="1:10" ht="57" x14ac:dyDescent="0.25">
      <c r="A37" s="108" t="s">
        <v>2</v>
      </c>
      <c r="B37" s="109" t="s">
        <v>5</v>
      </c>
      <c r="C37" s="109" t="s">
        <v>3</v>
      </c>
      <c r="D37" s="109" t="s">
        <v>4</v>
      </c>
      <c r="E37" s="109" t="s">
        <v>149</v>
      </c>
      <c r="F37" s="109" t="s">
        <v>143</v>
      </c>
      <c r="G37" s="109" t="s">
        <v>142</v>
      </c>
      <c r="H37" s="109" t="s">
        <v>34</v>
      </c>
      <c r="I37" s="109" t="s">
        <v>35</v>
      </c>
      <c r="J37" s="110" t="s">
        <v>114</v>
      </c>
    </row>
    <row r="38" spans="1:10" ht="28.5" x14ac:dyDescent="0.25">
      <c r="A38" s="191" t="s">
        <v>150</v>
      </c>
      <c r="B38" s="34" t="s">
        <v>26</v>
      </c>
      <c r="C38" s="35" t="s">
        <v>32</v>
      </c>
      <c r="D38" s="240">
        <v>0</v>
      </c>
      <c r="E38" s="240">
        <v>0</v>
      </c>
      <c r="F38" s="243">
        <f t="shared" ref="F38:F44" si="4">ROUND(D38*E38,2)</f>
        <v>0</v>
      </c>
      <c r="G38" s="241">
        <f>F38</f>
        <v>0</v>
      </c>
      <c r="H38" s="248"/>
      <c r="I38" s="248"/>
      <c r="J38" s="306"/>
    </row>
    <row r="39" spans="1:10" ht="28.5" x14ac:dyDescent="0.25">
      <c r="A39" s="191" t="s">
        <v>151</v>
      </c>
      <c r="B39" s="34" t="s">
        <v>26</v>
      </c>
      <c r="C39" s="35" t="s">
        <v>31</v>
      </c>
      <c r="D39" s="240">
        <v>0</v>
      </c>
      <c r="E39" s="240">
        <v>0</v>
      </c>
      <c r="F39" s="243">
        <f t="shared" si="4"/>
        <v>0</v>
      </c>
      <c r="G39" s="241">
        <f>F39</f>
        <v>0</v>
      </c>
      <c r="H39" s="248"/>
      <c r="I39" s="248"/>
      <c r="J39" s="306"/>
    </row>
    <row r="40" spans="1:10" x14ac:dyDescent="0.25">
      <c r="A40" s="191" t="s">
        <v>152</v>
      </c>
      <c r="B40" s="34" t="s">
        <v>14</v>
      </c>
      <c r="C40" s="35" t="s">
        <v>31</v>
      </c>
      <c r="D40" s="240">
        <v>0</v>
      </c>
      <c r="E40" s="240">
        <v>0</v>
      </c>
      <c r="F40" s="243">
        <f t="shared" si="4"/>
        <v>0</v>
      </c>
      <c r="G40" s="241">
        <f>ROUND((D40*E40)*1.2,2)</f>
        <v>0</v>
      </c>
      <c r="H40" s="248"/>
      <c r="I40" s="248"/>
      <c r="J40" s="310"/>
    </row>
    <row r="41" spans="1:10" x14ac:dyDescent="0.25">
      <c r="A41" s="36" t="s">
        <v>153</v>
      </c>
      <c r="B41" s="34" t="s">
        <v>14</v>
      </c>
      <c r="C41" s="35" t="s">
        <v>39</v>
      </c>
      <c r="D41" s="240">
        <v>0</v>
      </c>
      <c r="E41" s="240">
        <v>0</v>
      </c>
      <c r="F41" s="243">
        <f t="shared" si="4"/>
        <v>0</v>
      </c>
      <c r="G41" s="241">
        <f>ROUND((D41*E41)*1.2,2)</f>
        <v>0</v>
      </c>
      <c r="H41" s="248"/>
      <c r="I41" s="248"/>
      <c r="J41" s="306"/>
    </row>
    <row r="42" spans="1:10" x14ac:dyDescent="0.25">
      <c r="A42" s="36" t="s">
        <v>24</v>
      </c>
      <c r="B42" s="34" t="s">
        <v>14</v>
      </c>
      <c r="C42" s="35" t="s">
        <v>39</v>
      </c>
      <c r="D42" s="240">
        <v>0</v>
      </c>
      <c r="E42" s="240">
        <v>0</v>
      </c>
      <c r="F42" s="243">
        <f t="shared" si="4"/>
        <v>0</v>
      </c>
      <c r="G42" s="241">
        <f>ROUND((D42*E42)*1.2,2)</f>
        <v>0</v>
      </c>
      <c r="H42" s="248"/>
      <c r="I42" s="248"/>
      <c r="J42" s="306"/>
    </row>
    <row r="43" spans="1:10" x14ac:dyDescent="0.25">
      <c r="A43" s="36" t="s">
        <v>25</v>
      </c>
      <c r="B43" s="34" t="s">
        <v>14</v>
      </c>
      <c r="C43" s="35" t="s">
        <v>39</v>
      </c>
      <c r="D43" s="240">
        <v>0</v>
      </c>
      <c r="E43" s="240">
        <v>0</v>
      </c>
      <c r="F43" s="243">
        <f t="shared" si="4"/>
        <v>0</v>
      </c>
      <c r="G43" s="241">
        <f>ROUND((D43*E43)*1.2,2)</f>
        <v>0</v>
      </c>
      <c r="H43" s="248"/>
      <c r="I43" s="248"/>
      <c r="J43" s="306"/>
    </row>
    <row r="44" spans="1:10" ht="15.75" thickBot="1" x14ac:dyDescent="0.3">
      <c r="A44" s="37" t="s">
        <v>23</v>
      </c>
      <c r="B44" s="38" t="s">
        <v>14</v>
      </c>
      <c r="C44" s="39" t="s">
        <v>39</v>
      </c>
      <c r="D44" s="240">
        <v>0</v>
      </c>
      <c r="E44" s="240">
        <v>0</v>
      </c>
      <c r="F44" s="243">
        <f t="shared" si="4"/>
        <v>0</v>
      </c>
      <c r="G44" s="241">
        <f>ROUND((D44*E44)*1.2,2)</f>
        <v>0</v>
      </c>
      <c r="H44" s="249"/>
      <c r="I44" s="249"/>
      <c r="J44" s="308"/>
    </row>
    <row r="45" spans="1:10" ht="16.5" thickBot="1" x14ac:dyDescent="0.3">
      <c r="A45" s="321" t="s">
        <v>190</v>
      </c>
      <c r="B45" s="322"/>
      <c r="C45" s="322"/>
      <c r="D45" s="322"/>
      <c r="E45" s="322"/>
      <c r="F45" s="244">
        <f>SUM(F38:F44)</f>
        <v>0</v>
      </c>
      <c r="G45" s="245">
        <f>SUM(G38:G44)</f>
        <v>0</v>
      </c>
      <c r="H45" s="13"/>
      <c r="I45" s="311"/>
      <c r="J45" s="311"/>
    </row>
    <row r="46" spans="1:10" ht="17.25" thickBot="1" x14ac:dyDescent="0.3">
      <c r="A46" s="323" t="s">
        <v>191</v>
      </c>
      <c r="B46" s="324"/>
      <c r="C46" s="324"/>
      <c r="D46" s="324"/>
      <c r="E46" s="324"/>
      <c r="F46" s="246">
        <f>F33+F45</f>
        <v>0</v>
      </c>
      <c r="G46" s="247">
        <f>G33+G45</f>
        <v>0</v>
      </c>
      <c r="H46" s="19"/>
      <c r="I46" s="311"/>
      <c r="J46" s="311"/>
    </row>
    <row r="47" spans="1:10" x14ac:dyDescent="0.25">
      <c r="A47" s="312"/>
      <c r="B47" s="312"/>
      <c r="C47" s="313"/>
      <c r="D47" s="314"/>
      <c r="E47" s="314"/>
      <c r="F47" s="314"/>
      <c r="G47" s="314"/>
      <c r="H47" s="312"/>
      <c r="I47" s="311"/>
      <c r="J47" s="264"/>
    </row>
    <row r="48" spans="1:10" x14ac:dyDescent="0.25">
      <c r="A48" s="354" t="s">
        <v>38</v>
      </c>
      <c r="B48" s="355"/>
      <c r="C48" s="355"/>
      <c r="D48" s="355"/>
      <c r="E48" s="355"/>
      <c r="F48" s="355"/>
      <c r="G48" s="355"/>
      <c r="H48" s="355"/>
      <c r="I48" s="296"/>
    </row>
    <row r="49" spans="1:13" ht="30" customHeight="1" x14ac:dyDescent="0.25">
      <c r="A49" s="336" t="s">
        <v>197</v>
      </c>
      <c r="B49" s="337"/>
      <c r="C49" s="337"/>
      <c r="D49" s="337"/>
      <c r="E49" s="337"/>
      <c r="F49" s="337"/>
      <c r="G49" s="337"/>
      <c r="H49" s="337"/>
      <c r="I49" s="338"/>
    </row>
    <row r="50" spans="1:13" s="261" customFormat="1" ht="29.25" customHeight="1" x14ac:dyDescent="0.25">
      <c r="A50" s="327" t="s">
        <v>154</v>
      </c>
      <c r="B50" s="328"/>
      <c r="C50" s="328"/>
      <c r="D50" s="328"/>
      <c r="E50" s="328"/>
      <c r="F50" s="328"/>
      <c r="G50" s="328"/>
      <c r="H50" s="328"/>
      <c r="I50" s="328"/>
      <c r="J50" s="263"/>
      <c r="K50" s="264"/>
      <c r="L50" s="264"/>
      <c r="M50" s="264"/>
    </row>
    <row r="51" spans="1:13" s="261" customFormat="1" ht="30.75" customHeight="1" x14ac:dyDescent="0.25">
      <c r="A51" s="351" t="s">
        <v>192</v>
      </c>
      <c r="B51" s="352"/>
      <c r="C51" s="352"/>
      <c r="D51" s="352"/>
      <c r="E51" s="352"/>
      <c r="F51" s="352"/>
      <c r="G51" s="352"/>
      <c r="H51" s="352"/>
      <c r="I51" s="353"/>
      <c r="K51" s="264"/>
      <c r="L51" s="264"/>
      <c r="M51" s="264"/>
    </row>
    <row r="52" spans="1:13" s="261" customFormat="1" ht="48.75" customHeight="1" x14ac:dyDescent="0.25">
      <c r="A52" s="345" t="s">
        <v>193</v>
      </c>
      <c r="B52" s="345"/>
      <c r="C52" s="345"/>
      <c r="D52" s="345"/>
      <c r="E52" s="345"/>
      <c r="F52" s="345"/>
      <c r="G52" s="345"/>
      <c r="H52" s="345"/>
      <c r="I52" s="345"/>
      <c r="K52" s="264"/>
      <c r="L52" s="264"/>
      <c r="M52" s="264"/>
    </row>
    <row r="53" spans="1:13" s="261" customFormat="1" ht="148.5" customHeight="1" x14ac:dyDescent="0.25">
      <c r="A53" s="345" t="s">
        <v>166</v>
      </c>
      <c r="B53" s="345"/>
      <c r="C53" s="345"/>
      <c r="D53" s="345"/>
      <c r="E53" s="345"/>
      <c r="F53" s="345"/>
      <c r="G53" s="345"/>
      <c r="H53" s="345"/>
      <c r="I53" s="345"/>
      <c r="K53" s="264"/>
      <c r="L53" s="264"/>
      <c r="M53" s="264"/>
    </row>
    <row r="54" spans="1:13" s="261" customFormat="1" ht="33.75" customHeight="1" x14ac:dyDescent="0.25">
      <c r="A54" s="345" t="s">
        <v>155</v>
      </c>
      <c r="B54" s="345"/>
      <c r="C54" s="345"/>
      <c r="D54" s="345"/>
      <c r="E54" s="345"/>
      <c r="F54" s="345"/>
      <c r="G54" s="345"/>
      <c r="H54" s="345"/>
      <c r="I54" s="345"/>
      <c r="K54" s="264"/>
      <c r="L54" s="264"/>
      <c r="M54" s="264"/>
    </row>
    <row r="55" spans="1:13" s="261" customFormat="1" ht="15" customHeight="1" x14ac:dyDescent="0.25">
      <c r="A55" s="346" t="s">
        <v>71</v>
      </c>
      <c r="B55" s="346"/>
      <c r="C55" s="346"/>
      <c r="D55" s="346"/>
      <c r="E55" s="346"/>
      <c r="F55" s="346"/>
      <c r="G55" s="346"/>
      <c r="H55" s="346"/>
      <c r="I55" s="346"/>
      <c r="K55" s="264"/>
      <c r="L55" s="264"/>
      <c r="M55" s="264"/>
    </row>
    <row r="56" spans="1:13" s="261" customFormat="1" ht="60.75" customHeight="1" x14ac:dyDescent="0.25">
      <c r="A56" s="346" t="s">
        <v>165</v>
      </c>
      <c r="B56" s="347"/>
      <c r="C56" s="347"/>
      <c r="D56" s="347"/>
      <c r="E56" s="347"/>
      <c r="F56" s="347"/>
      <c r="G56" s="347"/>
      <c r="H56" s="347"/>
      <c r="I56" s="347"/>
      <c r="K56" s="264"/>
      <c r="L56" s="264"/>
      <c r="M56" s="264"/>
    </row>
    <row r="57" spans="1:13" s="261" customFormat="1" ht="77.45" customHeight="1" x14ac:dyDescent="0.25">
      <c r="A57" s="346" t="s">
        <v>156</v>
      </c>
      <c r="B57" s="347"/>
      <c r="C57" s="347"/>
      <c r="D57" s="347"/>
      <c r="E57" s="347"/>
      <c r="F57" s="347"/>
      <c r="G57" s="347"/>
      <c r="H57" s="347"/>
      <c r="I57" s="347"/>
      <c r="K57" s="264"/>
      <c r="L57" s="264"/>
      <c r="M57" s="264"/>
    </row>
    <row r="58" spans="1:13" s="261" customFormat="1" ht="93" customHeight="1" x14ac:dyDescent="0.25">
      <c r="A58" s="349" t="s">
        <v>157</v>
      </c>
      <c r="B58" s="350"/>
      <c r="C58" s="350"/>
      <c r="D58" s="350"/>
      <c r="E58" s="350"/>
      <c r="F58" s="350"/>
      <c r="G58" s="350"/>
      <c r="H58" s="350"/>
      <c r="I58" s="350"/>
      <c r="K58" s="264"/>
      <c r="L58" s="264"/>
      <c r="M58" s="264"/>
    </row>
    <row r="59" spans="1:13" s="261" customFormat="1" ht="245.45" customHeight="1" x14ac:dyDescent="0.25">
      <c r="A59" s="339" t="s">
        <v>194</v>
      </c>
      <c r="B59" s="340"/>
      <c r="C59" s="340"/>
      <c r="D59" s="340"/>
      <c r="E59" s="340"/>
      <c r="F59" s="340"/>
      <c r="G59" s="340"/>
      <c r="H59" s="340"/>
      <c r="I59" s="341"/>
      <c r="K59" s="264"/>
      <c r="L59" s="264"/>
      <c r="M59" s="264"/>
    </row>
    <row r="60" spans="1:13" s="261" customFormat="1" x14ac:dyDescent="0.25">
      <c r="A60" s="277"/>
      <c r="B60" s="277"/>
      <c r="C60" s="278"/>
      <c r="D60" s="279"/>
      <c r="E60" s="279"/>
      <c r="F60" s="279"/>
      <c r="G60" s="279"/>
      <c r="H60" s="277"/>
      <c r="K60" s="264"/>
      <c r="L60" s="264"/>
      <c r="M60" s="264"/>
    </row>
    <row r="61" spans="1:13" s="261" customFormat="1" hidden="1" x14ac:dyDescent="0.25">
      <c r="C61" s="262"/>
      <c r="D61" s="263"/>
      <c r="E61" s="261" t="s">
        <v>109</v>
      </c>
      <c r="F61" s="263"/>
      <c r="G61" s="263"/>
      <c r="K61" s="264"/>
      <c r="L61" s="264"/>
      <c r="M61" s="264"/>
    </row>
    <row r="62" spans="1:13" s="261" customFormat="1" hidden="1" x14ac:dyDescent="0.25">
      <c r="A62" s="280"/>
      <c r="B62" s="280"/>
      <c r="C62" s="280"/>
      <c r="D62" s="280"/>
      <c r="E62" s="261" t="s">
        <v>110</v>
      </c>
      <c r="F62" s="280"/>
      <c r="G62" s="280"/>
      <c r="H62" s="280"/>
      <c r="K62" s="264"/>
      <c r="L62" s="264"/>
      <c r="M62" s="264"/>
    </row>
    <row r="63" spans="1:13" s="261" customFormat="1" hidden="1" x14ac:dyDescent="0.25">
      <c r="A63" s="281"/>
      <c r="B63" s="281"/>
      <c r="C63" s="282"/>
      <c r="D63" s="283"/>
      <c r="E63" s="261" t="s">
        <v>11</v>
      </c>
      <c r="F63" s="283"/>
      <c r="G63" s="283"/>
      <c r="H63" s="281"/>
      <c r="K63" s="264"/>
      <c r="L63" s="264"/>
      <c r="M63" s="264"/>
    </row>
    <row r="64" spans="1:13" s="261" customFormat="1" hidden="1" x14ac:dyDescent="0.25">
      <c r="C64" s="262"/>
      <c r="D64" s="263"/>
      <c r="E64" s="261" t="s">
        <v>40</v>
      </c>
      <c r="F64" s="263"/>
      <c r="G64" s="263"/>
      <c r="K64" s="264"/>
      <c r="L64" s="264"/>
      <c r="M64" s="264"/>
    </row>
    <row r="65" spans="2:13" s="261" customFormat="1" hidden="1" x14ac:dyDescent="0.25">
      <c r="C65" s="262"/>
      <c r="D65" s="263"/>
      <c r="E65" s="261" t="s">
        <v>13</v>
      </c>
      <c r="F65" s="263"/>
      <c r="G65" s="263"/>
      <c r="K65" s="264"/>
      <c r="L65" s="264"/>
      <c r="M65" s="264"/>
    </row>
    <row r="66" spans="2:13" s="261" customFormat="1" hidden="1" x14ac:dyDescent="0.25">
      <c r="C66" s="262"/>
      <c r="D66" s="263"/>
      <c r="E66" s="261" t="s">
        <v>111</v>
      </c>
      <c r="F66" s="263"/>
      <c r="G66" s="263"/>
      <c r="K66" s="264"/>
      <c r="L66" s="264"/>
      <c r="M66" s="264"/>
    </row>
    <row r="67" spans="2:13" s="261" customFormat="1" hidden="1" x14ac:dyDescent="0.25">
      <c r="C67" s="262"/>
      <c r="D67" s="263"/>
      <c r="E67" s="261" t="s">
        <v>112</v>
      </c>
      <c r="F67" s="263"/>
      <c r="G67" s="263"/>
      <c r="K67" s="264"/>
      <c r="L67" s="264"/>
      <c r="M67" s="264"/>
    </row>
    <row r="68" spans="2:13" s="261" customFormat="1" hidden="1" x14ac:dyDescent="0.25">
      <c r="C68" s="262"/>
      <c r="D68" s="263"/>
      <c r="E68" s="261" t="s">
        <v>115</v>
      </c>
      <c r="F68" s="263"/>
      <c r="G68" s="263"/>
      <c r="K68" s="264"/>
      <c r="L68" s="264"/>
      <c r="M68" s="264"/>
    </row>
    <row r="69" spans="2:13" s="261" customFormat="1" hidden="1" x14ac:dyDescent="0.25">
      <c r="C69" s="262"/>
      <c r="D69" s="263"/>
      <c r="E69" s="261" t="s">
        <v>113</v>
      </c>
      <c r="F69" s="263"/>
      <c r="G69" s="263"/>
      <c r="K69" s="264"/>
      <c r="L69" s="264"/>
      <c r="M69" s="264"/>
    </row>
    <row r="70" spans="2:13" s="261" customFormat="1" hidden="1" x14ac:dyDescent="0.25">
      <c r="C70" s="262"/>
      <c r="D70" s="263"/>
      <c r="E70" s="261" t="s">
        <v>14</v>
      </c>
      <c r="F70" s="263"/>
      <c r="G70" s="263"/>
      <c r="K70" s="264"/>
      <c r="L70" s="264"/>
      <c r="M70" s="264"/>
    </row>
    <row r="71" spans="2:13" s="261" customFormat="1" hidden="1" x14ac:dyDescent="0.25">
      <c r="C71" s="262"/>
      <c r="D71" s="263"/>
      <c r="E71" s="261" t="s">
        <v>26</v>
      </c>
      <c r="F71" s="263"/>
      <c r="G71" s="263"/>
      <c r="K71" s="264"/>
      <c r="L71" s="264"/>
      <c r="M71" s="264"/>
    </row>
    <row r="72" spans="2:13" s="261" customFormat="1" hidden="1" x14ac:dyDescent="0.25">
      <c r="C72" s="262"/>
      <c r="D72" s="263"/>
      <c r="E72" s="261" t="s">
        <v>12</v>
      </c>
      <c r="F72" s="263"/>
      <c r="G72" s="263"/>
      <c r="K72" s="264"/>
      <c r="L72" s="264"/>
      <c r="M72" s="264"/>
    </row>
    <row r="73" spans="2:13" s="261" customFormat="1" hidden="1" x14ac:dyDescent="0.25">
      <c r="C73" s="262"/>
      <c r="D73" s="263"/>
      <c r="E73" s="263"/>
      <c r="F73" s="263"/>
      <c r="G73" s="263"/>
      <c r="K73" s="264"/>
      <c r="L73" s="264"/>
      <c r="M73" s="264"/>
    </row>
    <row r="74" spans="2:13" s="261" customFormat="1" hidden="1" x14ac:dyDescent="0.25">
      <c r="B74" s="261" t="s">
        <v>88</v>
      </c>
      <c r="C74" s="262"/>
      <c r="D74" s="263"/>
      <c r="E74" s="284" t="s">
        <v>42</v>
      </c>
      <c r="F74" s="263"/>
      <c r="G74" s="263"/>
      <c r="K74" s="264"/>
      <c r="L74" s="264"/>
      <c r="M74" s="264"/>
    </row>
    <row r="75" spans="2:13" s="261" customFormat="1" hidden="1" x14ac:dyDescent="0.25">
      <c r="C75" s="262"/>
      <c r="D75" s="263"/>
      <c r="E75" s="284" t="s">
        <v>170</v>
      </c>
      <c r="F75" s="263"/>
      <c r="G75" s="263"/>
      <c r="K75" s="264"/>
      <c r="L75" s="264"/>
      <c r="M75" s="264"/>
    </row>
    <row r="76" spans="2:13" s="261" customFormat="1" hidden="1" x14ac:dyDescent="0.25">
      <c r="C76" s="262"/>
      <c r="D76" s="263"/>
      <c r="E76" s="284" t="s">
        <v>175</v>
      </c>
      <c r="F76" s="263"/>
      <c r="G76" s="263"/>
      <c r="K76" s="264"/>
      <c r="L76" s="264"/>
      <c r="M76" s="264"/>
    </row>
    <row r="77" spans="2:13" s="261" customFormat="1" hidden="1" x14ac:dyDescent="0.25">
      <c r="C77" s="262"/>
      <c r="D77" s="263"/>
      <c r="E77" s="284" t="s">
        <v>28</v>
      </c>
      <c r="F77" s="263"/>
      <c r="G77" s="263"/>
      <c r="K77" s="264"/>
      <c r="L77" s="264"/>
      <c r="M77" s="264"/>
    </row>
    <row r="78" spans="2:13" s="261" customFormat="1" hidden="1" x14ac:dyDescent="0.25">
      <c r="C78" s="262"/>
      <c r="D78" s="263"/>
      <c r="F78" s="263"/>
      <c r="G78" s="263"/>
      <c r="K78" s="264"/>
      <c r="L78" s="264"/>
      <c r="M78" s="264"/>
    </row>
    <row r="79" spans="2:13" s="261" customFormat="1" hidden="1" x14ac:dyDescent="0.25">
      <c r="C79" s="262"/>
      <c r="D79" s="263"/>
      <c r="E79" s="263"/>
      <c r="F79" s="263"/>
      <c r="G79" s="263"/>
      <c r="K79" s="264"/>
      <c r="L79" s="264"/>
      <c r="M79" s="264"/>
    </row>
    <row r="80" spans="2:13" s="261" customFormat="1" hidden="1" x14ac:dyDescent="0.25">
      <c r="B80" s="261" t="s">
        <v>89</v>
      </c>
      <c r="C80" s="262"/>
      <c r="D80" s="263"/>
      <c r="E80" s="284" t="s">
        <v>182</v>
      </c>
      <c r="F80" s="263"/>
      <c r="G80" s="263"/>
      <c r="K80" s="264"/>
      <c r="L80" s="264"/>
      <c r="M80" s="264"/>
    </row>
    <row r="81" spans="2:13" s="261" customFormat="1" hidden="1" x14ac:dyDescent="0.25">
      <c r="C81" s="262"/>
      <c r="D81" s="263"/>
      <c r="E81" s="284" t="s">
        <v>184</v>
      </c>
      <c r="F81" s="263"/>
      <c r="G81" s="263"/>
      <c r="K81" s="264"/>
      <c r="L81" s="264"/>
      <c r="M81" s="264"/>
    </row>
    <row r="82" spans="2:13" s="261" customFormat="1" hidden="1" x14ac:dyDescent="0.25">
      <c r="C82" s="262"/>
      <c r="D82" s="263"/>
      <c r="E82" s="284" t="s">
        <v>185</v>
      </c>
      <c r="F82" s="263"/>
      <c r="G82" s="263"/>
      <c r="K82" s="264"/>
      <c r="L82" s="264"/>
      <c r="M82" s="264"/>
    </row>
    <row r="83" spans="2:13" s="261" customFormat="1" hidden="1" x14ac:dyDescent="0.25">
      <c r="C83" s="262"/>
      <c r="D83" s="263"/>
      <c r="E83" s="284" t="s">
        <v>183</v>
      </c>
      <c r="F83" s="263"/>
      <c r="G83" s="263"/>
      <c r="K83" s="264"/>
      <c r="L83" s="264"/>
      <c r="M83" s="264"/>
    </row>
    <row r="84" spans="2:13" s="261" customFormat="1" hidden="1" x14ac:dyDescent="0.25">
      <c r="C84" s="262"/>
      <c r="D84" s="263"/>
      <c r="E84" s="263"/>
      <c r="F84" s="263"/>
      <c r="G84" s="263"/>
      <c r="K84" s="264"/>
      <c r="L84" s="264"/>
      <c r="M84" s="264"/>
    </row>
    <row r="85" spans="2:13" s="261" customFormat="1" hidden="1" x14ac:dyDescent="0.25">
      <c r="B85" s="261" t="s">
        <v>90</v>
      </c>
      <c r="C85" s="262"/>
      <c r="D85" s="263"/>
      <c r="E85" s="284" t="s">
        <v>42</v>
      </c>
      <c r="F85" s="263"/>
      <c r="G85" s="263"/>
      <c r="K85" s="264"/>
      <c r="L85" s="264"/>
      <c r="M85" s="264"/>
    </row>
    <row r="86" spans="2:13" s="261" customFormat="1" hidden="1" x14ac:dyDescent="0.25">
      <c r="C86" s="262"/>
      <c r="D86" s="263"/>
      <c r="E86" s="284" t="s">
        <v>170</v>
      </c>
      <c r="F86" s="263"/>
      <c r="G86" s="263"/>
      <c r="K86" s="264"/>
      <c r="L86" s="264"/>
      <c r="M86" s="264"/>
    </row>
    <row r="87" spans="2:13" s="261" customFormat="1" hidden="1" x14ac:dyDescent="0.25">
      <c r="C87" s="262"/>
      <c r="D87" s="263"/>
      <c r="E87" s="284" t="s">
        <v>175</v>
      </c>
      <c r="F87" s="263"/>
      <c r="G87" s="263"/>
      <c r="K87" s="264"/>
      <c r="L87" s="264"/>
      <c r="M87" s="264"/>
    </row>
    <row r="88" spans="2:13" s="261" customFormat="1" hidden="1" x14ac:dyDescent="0.25">
      <c r="C88" s="262"/>
      <c r="D88" s="263"/>
      <c r="E88" s="284" t="s">
        <v>28</v>
      </c>
      <c r="F88" s="263"/>
      <c r="G88" s="263"/>
      <c r="K88" s="264"/>
      <c r="L88" s="264"/>
      <c r="M88" s="264"/>
    </row>
    <row r="89" spans="2:13" s="261" customFormat="1" hidden="1" x14ac:dyDescent="0.25">
      <c r="C89" s="262"/>
      <c r="D89" s="263"/>
      <c r="E89" s="285" t="s">
        <v>176</v>
      </c>
      <c r="F89" s="263"/>
      <c r="G89" s="263"/>
      <c r="K89" s="264"/>
      <c r="L89" s="264"/>
      <c r="M89" s="264"/>
    </row>
    <row r="90" spans="2:13" s="261" customFormat="1" hidden="1" x14ac:dyDescent="0.25">
      <c r="C90" s="262"/>
      <c r="D90" s="263"/>
      <c r="E90" s="286"/>
      <c r="F90" s="263"/>
      <c r="G90" s="263"/>
      <c r="K90" s="264"/>
      <c r="L90" s="264"/>
      <c r="M90" s="264"/>
    </row>
    <row r="91" spans="2:13" s="261" customFormat="1" hidden="1" x14ac:dyDescent="0.25">
      <c r="B91" s="261" t="s">
        <v>91</v>
      </c>
      <c r="C91" s="262"/>
      <c r="D91" s="263"/>
      <c r="E91" s="284" t="s">
        <v>186</v>
      </c>
      <c r="F91" s="263"/>
      <c r="G91" s="263"/>
      <c r="K91" s="264"/>
      <c r="L91" s="264"/>
      <c r="M91" s="264"/>
    </row>
    <row r="92" spans="2:13" s="261" customFormat="1" hidden="1" x14ac:dyDescent="0.25">
      <c r="C92" s="262"/>
      <c r="D92" s="263"/>
      <c r="E92" s="284" t="s">
        <v>187</v>
      </c>
      <c r="F92" s="263"/>
      <c r="G92" s="263"/>
      <c r="K92" s="264"/>
      <c r="L92" s="264"/>
      <c r="M92" s="264"/>
    </row>
    <row r="93" spans="2:13" s="261" customFormat="1" hidden="1" x14ac:dyDescent="0.25">
      <c r="C93" s="262"/>
      <c r="D93" s="263"/>
      <c r="E93" s="286"/>
      <c r="F93" s="263"/>
      <c r="G93" s="263"/>
      <c r="K93" s="264"/>
      <c r="L93" s="264"/>
      <c r="M93" s="264"/>
    </row>
    <row r="94" spans="2:13" s="261" customFormat="1" hidden="1" x14ac:dyDescent="0.25">
      <c r="B94" s="261" t="s">
        <v>92</v>
      </c>
      <c r="C94" s="262"/>
      <c r="D94" s="263"/>
      <c r="E94" s="284" t="s">
        <v>182</v>
      </c>
      <c r="F94" s="263"/>
      <c r="G94" s="263"/>
      <c r="K94" s="264"/>
      <c r="L94" s="264"/>
      <c r="M94" s="264"/>
    </row>
    <row r="95" spans="2:13" s="261" customFormat="1" hidden="1" x14ac:dyDescent="0.25">
      <c r="C95" s="262"/>
      <c r="D95" s="263"/>
      <c r="E95" s="284" t="s">
        <v>184</v>
      </c>
      <c r="F95" s="263"/>
      <c r="G95" s="263"/>
      <c r="K95" s="264"/>
      <c r="L95" s="264"/>
      <c r="M95" s="264"/>
    </row>
    <row r="96" spans="2:13" s="261" customFormat="1" hidden="1" x14ac:dyDescent="0.25">
      <c r="C96" s="262"/>
      <c r="D96" s="263"/>
      <c r="E96" s="284" t="s">
        <v>185</v>
      </c>
      <c r="F96" s="263"/>
      <c r="G96" s="263"/>
      <c r="K96" s="264"/>
      <c r="L96" s="264"/>
      <c r="M96" s="264"/>
    </row>
    <row r="97" spans="2:13" s="261" customFormat="1" hidden="1" x14ac:dyDescent="0.25">
      <c r="C97" s="262"/>
      <c r="D97" s="263"/>
      <c r="E97" s="284" t="s">
        <v>183</v>
      </c>
      <c r="F97" s="263"/>
      <c r="G97" s="263"/>
      <c r="K97" s="264"/>
      <c r="L97" s="264"/>
      <c r="M97" s="264"/>
    </row>
    <row r="98" spans="2:13" s="261" customFormat="1" hidden="1" x14ac:dyDescent="0.25">
      <c r="C98" s="262"/>
      <c r="D98" s="263"/>
      <c r="E98" s="263"/>
      <c r="F98" s="263"/>
      <c r="G98" s="263"/>
      <c r="K98" s="264"/>
      <c r="L98" s="264"/>
      <c r="M98" s="264"/>
    </row>
    <row r="99" spans="2:13" s="261" customFormat="1" hidden="1" x14ac:dyDescent="0.25">
      <c r="B99" s="261" t="s">
        <v>93</v>
      </c>
      <c r="C99" s="262"/>
      <c r="D99" s="263"/>
      <c r="E99" s="284" t="s">
        <v>46</v>
      </c>
      <c r="F99" s="263"/>
      <c r="G99" s="263"/>
      <c r="K99" s="264"/>
      <c r="L99" s="264"/>
      <c r="M99" s="264"/>
    </row>
    <row r="100" spans="2:13" s="261" customFormat="1" hidden="1" x14ac:dyDescent="0.25">
      <c r="C100" s="262"/>
      <c r="D100" s="263"/>
      <c r="E100" s="263"/>
      <c r="F100" s="263"/>
      <c r="G100" s="263"/>
      <c r="K100" s="264"/>
      <c r="L100" s="264"/>
      <c r="M100" s="264"/>
    </row>
    <row r="101" spans="2:13" s="261" customFormat="1" hidden="1" x14ac:dyDescent="0.25">
      <c r="B101" s="261" t="s">
        <v>94</v>
      </c>
      <c r="C101" s="262"/>
      <c r="D101" s="263"/>
      <c r="E101" s="284" t="s">
        <v>47</v>
      </c>
      <c r="F101" s="263"/>
      <c r="G101" s="263"/>
      <c r="K101" s="264"/>
      <c r="L101" s="264"/>
      <c r="M101" s="264"/>
    </row>
    <row r="102" spans="2:13" s="261" customFormat="1" hidden="1" x14ac:dyDescent="0.25">
      <c r="C102" s="262"/>
      <c r="D102" s="263"/>
      <c r="E102" s="263"/>
      <c r="F102" s="263"/>
      <c r="G102" s="263"/>
      <c r="K102" s="264"/>
      <c r="L102" s="264"/>
      <c r="M102" s="264"/>
    </row>
    <row r="103" spans="2:13" s="261" customFormat="1" hidden="1" x14ac:dyDescent="0.25">
      <c r="C103" s="262"/>
      <c r="D103" s="263"/>
      <c r="E103" s="293" t="s">
        <v>181</v>
      </c>
      <c r="F103" s="263"/>
      <c r="G103" s="263"/>
      <c r="K103" s="264"/>
      <c r="L103" s="264"/>
      <c r="M103" s="264"/>
    </row>
    <row r="104" spans="2:13" s="261" customFormat="1" hidden="1" x14ac:dyDescent="0.25">
      <c r="C104" s="262"/>
      <c r="D104" s="263"/>
      <c r="E104" s="293" t="s">
        <v>41</v>
      </c>
      <c r="F104" s="263"/>
      <c r="G104" s="263"/>
      <c r="K104" s="264"/>
      <c r="L104" s="264"/>
      <c r="M104" s="264"/>
    </row>
    <row r="105" spans="2:13" s="261" customFormat="1" hidden="1" x14ac:dyDescent="0.25">
      <c r="C105" s="262"/>
      <c r="D105" s="263"/>
      <c r="E105" s="263"/>
      <c r="F105" s="263"/>
      <c r="G105" s="263"/>
      <c r="K105" s="264"/>
      <c r="L105" s="264"/>
      <c r="M105" s="264"/>
    </row>
    <row r="106" spans="2:13" s="261" customFormat="1" hidden="1" x14ac:dyDescent="0.25">
      <c r="B106" s="261" t="s">
        <v>95</v>
      </c>
      <c r="C106" s="262"/>
      <c r="D106" s="263"/>
      <c r="E106" s="284" t="s">
        <v>42</v>
      </c>
      <c r="F106" s="263"/>
      <c r="G106" s="263"/>
      <c r="K106" s="264"/>
      <c r="L106" s="264"/>
      <c r="M106" s="264"/>
    </row>
    <row r="107" spans="2:13" s="261" customFormat="1" hidden="1" x14ac:dyDescent="0.25">
      <c r="C107" s="262"/>
      <c r="D107" s="263"/>
      <c r="E107" s="285" t="s">
        <v>170</v>
      </c>
      <c r="F107" s="263"/>
      <c r="G107" s="263"/>
      <c r="K107" s="264"/>
      <c r="L107" s="264"/>
      <c r="M107" s="264"/>
    </row>
    <row r="108" spans="2:13" s="261" customFormat="1" hidden="1" x14ac:dyDescent="0.25">
      <c r="C108" s="262"/>
      <c r="D108" s="263"/>
      <c r="E108" s="285" t="s">
        <v>176</v>
      </c>
      <c r="F108" s="263"/>
      <c r="G108" s="263"/>
      <c r="K108" s="264"/>
      <c r="L108" s="264"/>
      <c r="M108" s="264"/>
    </row>
    <row r="109" spans="2:13" s="261" customFormat="1" hidden="1" x14ac:dyDescent="0.25">
      <c r="C109" s="262"/>
      <c r="D109" s="263"/>
      <c r="E109" s="284" t="s">
        <v>175</v>
      </c>
      <c r="F109" s="263"/>
      <c r="G109" s="263"/>
      <c r="K109" s="264"/>
      <c r="L109" s="264"/>
      <c r="M109" s="264"/>
    </row>
    <row r="110" spans="2:13" s="261" customFormat="1" hidden="1" x14ac:dyDescent="0.25">
      <c r="C110" s="262"/>
      <c r="D110" s="263"/>
      <c r="E110" s="284" t="s">
        <v>28</v>
      </c>
      <c r="F110" s="263"/>
      <c r="G110" s="263"/>
      <c r="K110" s="264"/>
      <c r="L110" s="264"/>
      <c r="M110" s="264"/>
    </row>
    <row r="111" spans="2:13" s="261" customFormat="1" hidden="1" x14ac:dyDescent="0.25">
      <c r="C111" s="262"/>
      <c r="D111" s="263"/>
      <c r="E111" s="284" t="s">
        <v>169</v>
      </c>
      <c r="F111" s="263"/>
      <c r="G111" s="263"/>
      <c r="K111" s="264"/>
      <c r="L111" s="264"/>
      <c r="M111" s="264"/>
    </row>
    <row r="112" spans="2:13" s="261" customFormat="1" hidden="1" x14ac:dyDescent="0.25">
      <c r="C112" s="262"/>
      <c r="D112" s="263"/>
      <c r="E112" s="286" t="s">
        <v>41</v>
      </c>
      <c r="F112" s="263"/>
      <c r="G112" s="263"/>
      <c r="K112" s="264"/>
      <c r="L112" s="264"/>
      <c r="M112" s="264"/>
    </row>
    <row r="113" spans="3:13" s="261" customFormat="1" hidden="1" x14ac:dyDescent="0.25">
      <c r="C113" s="262"/>
      <c r="D113" s="263"/>
      <c r="E113" s="263"/>
      <c r="F113" s="263"/>
      <c r="G113" s="263"/>
      <c r="K113" s="264"/>
      <c r="L113" s="264"/>
      <c r="M113" s="264"/>
    </row>
    <row r="114" spans="3:13" s="261" customFormat="1" hidden="1" x14ac:dyDescent="0.25">
      <c r="C114" s="262"/>
      <c r="D114" s="263"/>
      <c r="E114" s="284" t="s">
        <v>46</v>
      </c>
      <c r="F114" s="263"/>
      <c r="G114" s="263"/>
      <c r="K114" s="264"/>
      <c r="L114" s="264"/>
      <c r="M114" s="264"/>
    </row>
    <row r="115" spans="3:13" s="261" customFormat="1" hidden="1" x14ac:dyDescent="0.25">
      <c r="C115" s="262"/>
      <c r="D115" s="263"/>
      <c r="E115" s="263"/>
      <c r="F115" s="263"/>
      <c r="G115" s="263"/>
      <c r="K115" s="264"/>
      <c r="L115" s="264"/>
      <c r="M115" s="264"/>
    </row>
    <row r="116" spans="3:13" s="261" customFormat="1" hidden="1" x14ac:dyDescent="0.25">
      <c r="C116" s="262"/>
      <c r="D116" s="263"/>
      <c r="E116" s="284" t="s">
        <v>47</v>
      </c>
      <c r="F116" s="263"/>
      <c r="G116" s="263"/>
      <c r="K116" s="264"/>
      <c r="L116" s="264"/>
      <c r="M116" s="264"/>
    </row>
    <row r="117" spans="3:13" s="261" customFormat="1" hidden="1" x14ac:dyDescent="0.25">
      <c r="C117" s="262"/>
      <c r="D117" s="263"/>
      <c r="E117" s="263"/>
      <c r="F117" s="263"/>
      <c r="G117" s="263"/>
      <c r="K117" s="264"/>
      <c r="L117" s="264"/>
      <c r="M117" s="264"/>
    </row>
    <row r="118" spans="3:13" s="261" customFormat="1" hidden="1" x14ac:dyDescent="0.25">
      <c r="C118" s="262"/>
      <c r="D118" s="263"/>
      <c r="E118" s="284" t="s">
        <v>44</v>
      </c>
      <c r="F118" s="263"/>
      <c r="G118" s="263"/>
      <c r="K118" s="264"/>
      <c r="L118" s="264"/>
      <c r="M118" s="264"/>
    </row>
    <row r="119" spans="3:13" s="261" customFormat="1" hidden="1" x14ac:dyDescent="0.25">
      <c r="C119" s="262"/>
      <c r="D119" s="263"/>
      <c r="E119" s="284" t="s">
        <v>45</v>
      </c>
      <c r="F119" s="263"/>
      <c r="G119" s="263"/>
      <c r="K119" s="264"/>
      <c r="L119" s="264"/>
      <c r="M119" s="264"/>
    </row>
    <row r="120" spans="3:13" s="261" customFormat="1" hidden="1" x14ac:dyDescent="0.25">
      <c r="C120" s="262"/>
      <c r="D120" s="263"/>
      <c r="E120" s="263"/>
      <c r="F120" s="263"/>
      <c r="G120" s="263"/>
      <c r="K120" s="264"/>
      <c r="L120" s="264"/>
      <c r="M120" s="264"/>
    </row>
    <row r="121" spans="3:13" s="261" customFormat="1" hidden="1" x14ac:dyDescent="0.25">
      <c r="C121" s="262"/>
      <c r="D121" s="263"/>
      <c r="E121" s="284" t="s">
        <v>44</v>
      </c>
      <c r="F121" s="263"/>
      <c r="G121" s="263"/>
      <c r="K121" s="264"/>
      <c r="L121" s="264"/>
      <c r="M121" s="264"/>
    </row>
    <row r="122" spans="3:13" s="261" customFormat="1" hidden="1" x14ac:dyDescent="0.25">
      <c r="C122" s="262"/>
      <c r="D122" s="263"/>
      <c r="E122" s="284" t="s">
        <v>45</v>
      </c>
      <c r="F122" s="263"/>
      <c r="G122" s="263"/>
      <c r="K122" s="264"/>
      <c r="L122" s="264"/>
      <c r="M122" s="264"/>
    </row>
    <row r="123" spans="3:13" s="261" customFormat="1" hidden="1" x14ac:dyDescent="0.25">
      <c r="C123" s="262"/>
      <c r="D123" s="263"/>
      <c r="E123" s="286" t="s">
        <v>41</v>
      </c>
      <c r="F123" s="263"/>
      <c r="G123" s="263"/>
      <c r="K123" s="264"/>
      <c r="L123" s="264"/>
      <c r="M123" s="264"/>
    </row>
    <row r="124" spans="3:13" s="261" customFormat="1" hidden="1" x14ac:dyDescent="0.25">
      <c r="C124" s="262"/>
      <c r="D124" s="263"/>
      <c r="E124" s="263"/>
      <c r="F124" s="263"/>
      <c r="G124" s="263"/>
      <c r="K124" s="264"/>
      <c r="L124" s="264"/>
      <c r="M124" s="264"/>
    </row>
    <row r="125" spans="3:13" s="261" customFormat="1" x14ac:dyDescent="0.25">
      <c r="C125" s="262"/>
      <c r="D125" s="263"/>
      <c r="E125" s="263"/>
      <c r="F125" s="263"/>
      <c r="G125" s="263"/>
      <c r="K125" s="264"/>
      <c r="L125" s="264"/>
      <c r="M125" s="264"/>
    </row>
    <row r="126" spans="3:13" s="261" customFormat="1" x14ac:dyDescent="0.25">
      <c r="C126" s="262"/>
      <c r="D126" s="263"/>
      <c r="E126" s="263"/>
      <c r="F126" s="263"/>
      <c r="G126" s="263"/>
      <c r="K126" s="264"/>
      <c r="L126" s="264"/>
      <c r="M126" s="264"/>
    </row>
    <row r="127" spans="3:13" s="261" customFormat="1" x14ac:dyDescent="0.25">
      <c r="C127" s="262"/>
      <c r="D127" s="263"/>
      <c r="E127" s="264"/>
      <c r="F127" s="263"/>
      <c r="G127" s="263"/>
      <c r="K127" s="264"/>
      <c r="L127" s="264"/>
      <c r="M127" s="264"/>
    </row>
    <row r="128" spans="3:13" s="261" customFormat="1" x14ac:dyDescent="0.25">
      <c r="C128" s="262"/>
      <c r="D128" s="263"/>
      <c r="F128" s="263"/>
      <c r="G128" s="263"/>
      <c r="K128" s="264"/>
      <c r="L128" s="264"/>
      <c r="M128" s="264"/>
    </row>
    <row r="129" spans="3:13" s="261" customFormat="1" x14ac:dyDescent="0.25">
      <c r="C129" s="262"/>
      <c r="D129" s="263"/>
      <c r="F129" s="263"/>
      <c r="G129" s="263"/>
      <c r="K129" s="264"/>
      <c r="L129" s="264"/>
      <c r="M129" s="264"/>
    </row>
    <row r="130" spans="3:13" s="261" customFormat="1" x14ac:dyDescent="0.25">
      <c r="C130" s="262"/>
      <c r="D130" s="263"/>
      <c r="F130" s="263"/>
      <c r="G130" s="263"/>
      <c r="K130" s="264"/>
      <c r="L130" s="264"/>
      <c r="M130" s="264"/>
    </row>
    <row r="131" spans="3:13" s="261" customFormat="1" x14ac:dyDescent="0.25">
      <c r="C131" s="262"/>
      <c r="D131" s="263"/>
      <c r="F131" s="263"/>
      <c r="G131" s="263"/>
      <c r="K131" s="264"/>
      <c r="L131" s="264"/>
      <c r="M131" s="264"/>
    </row>
    <row r="132" spans="3:13" s="261" customFormat="1" x14ac:dyDescent="0.25">
      <c r="C132" s="262"/>
      <c r="D132" s="263"/>
      <c r="F132" s="263"/>
      <c r="G132" s="263"/>
      <c r="K132" s="264"/>
      <c r="L132" s="264"/>
      <c r="M132" s="264"/>
    </row>
    <row r="133" spans="3:13" s="261" customFormat="1" x14ac:dyDescent="0.25">
      <c r="C133" s="262"/>
      <c r="D133" s="263"/>
      <c r="F133" s="263"/>
      <c r="G133" s="263"/>
      <c r="K133" s="264"/>
      <c r="L133" s="264"/>
      <c r="M133" s="264"/>
    </row>
    <row r="134" spans="3:13" s="261" customFormat="1" x14ac:dyDescent="0.25">
      <c r="C134" s="262"/>
      <c r="D134" s="263"/>
      <c r="F134" s="263"/>
      <c r="G134" s="263"/>
      <c r="K134" s="264"/>
      <c r="L134" s="264"/>
      <c r="M134" s="264"/>
    </row>
    <row r="135" spans="3:13" s="261" customFormat="1" x14ac:dyDescent="0.25">
      <c r="C135" s="262"/>
      <c r="D135" s="263"/>
      <c r="G135" s="263"/>
      <c r="K135" s="264"/>
      <c r="L135" s="264"/>
      <c r="M135" s="264"/>
    </row>
    <row r="136" spans="3:13" s="261" customFormat="1" x14ac:dyDescent="0.25">
      <c r="C136" s="262"/>
      <c r="D136" s="263"/>
      <c r="F136" s="263"/>
      <c r="G136" s="263"/>
      <c r="K136" s="264"/>
      <c r="L136" s="264"/>
      <c r="M136" s="264"/>
    </row>
    <row r="137" spans="3:13" s="261" customFormat="1" x14ac:dyDescent="0.25">
      <c r="C137" s="262"/>
      <c r="D137" s="263"/>
      <c r="F137" s="263"/>
      <c r="G137" s="263"/>
      <c r="K137" s="264"/>
      <c r="L137" s="264"/>
      <c r="M137" s="264"/>
    </row>
    <row r="138" spans="3:13" s="261" customFormat="1" x14ac:dyDescent="0.25">
      <c r="C138" s="262"/>
      <c r="D138" s="263"/>
      <c r="F138" s="263"/>
      <c r="G138" s="263"/>
      <c r="K138" s="264"/>
      <c r="L138" s="264"/>
      <c r="M138" s="264"/>
    </row>
    <row r="139" spans="3:13" s="261" customFormat="1" x14ac:dyDescent="0.25">
      <c r="C139" s="262"/>
      <c r="D139" s="263"/>
      <c r="E139" s="263"/>
      <c r="F139" s="263"/>
      <c r="G139" s="263"/>
      <c r="K139" s="264"/>
      <c r="L139" s="264"/>
      <c r="M139" s="264"/>
    </row>
    <row r="140" spans="3:13" s="261" customFormat="1" x14ac:dyDescent="0.25">
      <c r="C140" s="262"/>
      <c r="D140" s="263"/>
      <c r="E140" s="263"/>
      <c r="F140" s="263"/>
      <c r="G140" s="263"/>
      <c r="K140" s="264"/>
      <c r="L140" s="264"/>
      <c r="M140" s="264"/>
    </row>
    <row r="141" spans="3:13" s="261" customFormat="1" x14ac:dyDescent="0.25">
      <c r="C141" s="262"/>
      <c r="D141" s="263"/>
      <c r="E141" s="263"/>
      <c r="F141" s="263"/>
      <c r="G141" s="263"/>
      <c r="K141" s="264"/>
      <c r="L141" s="264"/>
      <c r="M141" s="264"/>
    </row>
    <row r="142" spans="3:13" s="261" customFormat="1" x14ac:dyDescent="0.25">
      <c r="C142" s="262"/>
      <c r="D142" s="263"/>
      <c r="E142" s="263"/>
      <c r="F142" s="263"/>
      <c r="G142" s="263"/>
      <c r="K142" s="264"/>
      <c r="L142" s="264"/>
      <c r="M142" s="264"/>
    </row>
    <row r="143" spans="3:13" s="261" customFormat="1" x14ac:dyDescent="0.25">
      <c r="C143" s="262"/>
      <c r="D143" s="263"/>
      <c r="E143" s="263"/>
      <c r="F143" s="263"/>
      <c r="G143" s="263"/>
      <c r="K143" s="264"/>
      <c r="L143" s="264"/>
      <c r="M143" s="264"/>
    </row>
    <row r="144" spans="3:13" s="261" customFormat="1" x14ac:dyDescent="0.25">
      <c r="C144" s="262"/>
      <c r="D144" s="263"/>
      <c r="E144" s="263"/>
      <c r="F144" s="263"/>
      <c r="G144" s="263"/>
      <c r="K144" s="264"/>
      <c r="L144" s="264"/>
      <c r="M144" s="264"/>
    </row>
    <row r="145" spans="3:13" s="261" customFormat="1" x14ac:dyDescent="0.25">
      <c r="C145" s="262"/>
      <c r="D145" s="263"/>
      <c r="E145" s="263"/>
      <c r="F145" s="263"/>
      <c r="G145" s="263"/>
      <c r="K145" s="264"/>
      <c r="L145" s="264"/>
      <c r="M145" s="264"/>
    </row>
    <row r="146" spans="3:13" s="261" customFormat="1" x14ac:dyDescent="0.25">
      <c r="C146" s="262"/>
      <c r="D146" s="263"/>
      <c r="E146" s="263"/>
      <c r="F146" s="263"/>
      <c r="G146" s="263"/>
      <c r="K146" s="264"/>
      <c r="L146" s="264"/>
      <c r="M146" s="264"/>
    </row>
    <row r="147" spans="3:13" s="261" customFormat="1" x14ac:dyDescent="0.25">
      <c r="C147" s="262"/>
      <c r="D147" s="263"/>
      <c r="E147" s="263"/>
      <c r="F147" s="263"/>
      <c r="G147" s="263"/>
      <c r="K147" s="264"/>
      <c r="L147" s="264"/>
      <c r="M147" s="264"/>
    </row>
    <row r="148" spans="3:13" s="261" customFormat="1" x14ac:dyDescent="0.25">
      <c r="C148" s="262"/>
      <c r="D148" s="263"/>
      <c r="E148" s="263"/>
      <c r="F148" s="263"/>
      <c r="G148" s="263"/>
      <c r="K148" s="264"/>
      <c r="L148" s="264"/>
      <c r="M148" s="264"/>
    </row>
    <row r="149" spans="3:13" s="261" customFormat="1" x14ac:dyDescent="0.25">
      <c r="C149" s="262"/>
      <c r="D149" s="263"/>
      <c r="E149" s="263"/>
      <c r="F149" s="263"/>
      <c r="G149" s="263"/>
      <c r="K149" s="264"/>
      <c r="L149" s="264"/>
      <c r="M149" s="264"/>
    </row>
    <row r="150" spans="3:13" s="261" customFormat="1" x14ac:dyDescent="0.25">
      <c r="C150" s="262"/>
      <c r="D150" s="263"/>
      <c r="E150" s="263"/>
      <c r="F150" s="263"/>
      <c r="G150" s="263"/>
      <c r="K150" s="264"/>
      <c r="L150" s="264"/>
      <c r="M150" s="264"/>
    </row>
    <row r="151" spans="3:13" s="261" customFormat="1" x14ac:dyDescent="0.25">
      <c r="C151" s="262"/>
      <c r="D151" s="263"/>
      <c r="E151" s="263"/>
      <c r="F151" s="263"/>
      <c r="G151" s="263"/>
      <c r="K151" s="264"/>
      <c r="L151" s="264"/>
      <c r="M151" s="264"/>
    </row>
    <row r="152" spans="3:13" s="261" customFormat="1" x14ac:dyDescent="0.25">
      <c r="C152" s="262"/>
      <c r="D152" s="263"/>
      <c r="E152" s="263"/>
      <c r="F152" s="263"/>
      <c r="G152" s="263"/>
      <c r="K152" s="264"/>
      <c r="L152" s="264"/>
      <c r="M152" s="264"/>
    </row>
    <row r="153" spans="3:13" s="261" customFormat="1" x14ac:dyDescent="0.25">
      <c r="C153" s="262"/>
      <c r="D153" s="263"/>
      <c r="E153" s="263"/>
      <c r="F153" s="263"/>
      <c r="G153" s="263"/>
      <c r="K153" s="264"/>
      <c r="L153" s="264"/>
      <c r="M153" s="264"/>
    </row>
    <row r="154" spans="3:13" s="261" customFormat="1" x14ac:dyDescent="0.25">
      <c r="C154" s="262"/>
      <c r="D154" s="263"/>
      <c r="E154" s="263"/>
      <c r="F154" s="263"/>
      <c r="G154" s="263"/>
      <c r="K154" s="264"/>
      <c r="L154" s="264"/>
      <c r="M154" s="264"/>
    </row>
    <row r="155" spans="3:13" s="261" customFormat="1" x14ac:dyDescent="0.25">
      <c r="C155" s="262"/>
      <c r="D155" s="263"/>
      <c r="E155" s="263"/>
      <c r="F155" s="263"/>
      <c r="G155" s="263"/>
      <c r="K155" s="264"/>
      <c r="L155" s="264"/>
      <c r="M155" s="264"/>
    </row>
    <row r="156" spans="3:13" s="261" customFormat="1" x14ac:dyDescent="0.25">
      <c r="C156" s="262"/>
      <c r="D156" s="263"/>
      <c r="E156" s="263"/>
      <c r="F156" s="263"/>
      <c r="G156" s="263"/>
      <c r="K156" s="264"/>
      <c r="L156" s="264"/>
      <c r="M156" s="264"/>
    </row>
    <row r="157" spans="3:13" s="261" customFormat="1" x14ac:dyDescent="0.25">
      <c r="C157" s="262"/>
      <c r="D157" s="263"/>
      <c r="E157" s="263"/>
      <c r="F157" s="263"/>
      <c r="G157" s="263"/>
      <c r="K157" s="264"/>
      <c r="L157" s="264"/>
      <c r="M157" s="264"/>
    </row>
    <row r="158" spans="3:13" s="261" customFormat="1" x14ac:dyDescent="0.25">
      <c r="C158" s="262"/>
      <c r="D158" s="263"/>
      <c r="E158" s="263"/>
      <c r="F158" s="263"/>
      <c r="G158" s="263"/>
      <c r="K158" s="264"/>
      <c r="L158" s="264"/>
      <c r="M158" s="264"/>
    </row>
    <row r="159" spans="3:13" s="261" customFormat="1" x14ac:dyDescent="0.25">
      <c r="C159" s="262"/>
      <c r="D159" s="263"/>
      <c r="E159" s="263"/>
      <c r="F159" s="263"/>
      <c r="G159" s="263"/>
      <c r="K159" s="264"/>
      <c r="L159" s="264"/>
      <c r="M159" s="264"/>
    </row>
    <row r="160" spans="3:13" s="261" customFormat="1" x14ac:dyDescent="0.25">
      <c r="C160" s="262"/>
      <c r="D160" s="263"/>
      <c r="E160" s="263"/>
      <c r="F160" s="263"/>
      <c r="G160" s="263"/>
      <c r="K160" s="264"/>
      <c r="L160" s="264"/>
      <c r="M160" s="264"/>
    </row>
    <row r="161" spans="3:13" s="261" customFormat="1" x14ac:dyDescent="0.25">
      <c r="C161" s="262"/>
      <c r="D161" s="263"/>
      <c r="E161" s="263"/>
      <c r="F161" s="263"/>
      <c r="G161" s="263"/>
      <c r="K161" s="264"/>
      <c r="L161" s="264"/>
      <c r="M161" s="264"/>
    </row>
    <row r="162" spans="3:13" s="261" customFormat="1" x14ac:dyDescent="0.25">
      <c r="C162" s="262"/>
      <c r="D162" s="263"/>
      <c r="E162" s="263"/>
      <c r="F162" s="263"/>
      <c r="G162" s="263"/>
      <c r="K162" s="264"/>
      <c r="L162" s="264"/>
      <c r="M162" s="264"/>
    </row>
    <row r="163" spans="3:13" s="261" customFormat="1" x14ac:dyDescent="0.25">
      <c r="C163" s="262"/>
      <c r="D163" s="263"/>
      <c r="E163" s="263"/>
      <c r="F163" s="263"/>
      <c r="G163" s="263"/>
      <c r="K163" s="264"/>
      <c r="L163" s="264"/>
      <c r="M163" s="264"/>
    </row>
    <row r="164" spans="3:13" s="261" customFormat="1" x14ac:dyDescent="0.25">
      <c r="C164" s="262"/>
      <c r="D164" s="263"/>
      <c r="E164" s="263"/>
      <c r="F164" s="263"/>
      <c r="G164" s="263"/>
      <c r="K164" s="264"/>
      <c r="L164" s="264"/>
      <c r="M164" s="264"/>
    </row>
    <row r="165" spans="3:13" s="261" customFormat="1" x14ac:dyDescent="0.25">
      <c r="C165" s="262"/>
      <c r="D165" s="263"/>
      <c r="E165" s="263"/>
      <c r="F165" s="263"/>
      <c r="G165" s="263"/>
      <c r="K165" s="264"/>
      <c r="L165" s="264"/>
      <c r="M165" s="264"/>
    </row>
    <row r="166" spans="3:13" s="261" customFormat="1" x14ac:dyDescent="0.25">
      <c r="C166" s="262"/>
      <c r="D166" s="263"/>
      <c r="E166" s="263"/>
      <c r="F166" s="263"/>
      <c r="G166" s="263"/>
      <c r="K166" s="264"/>
      <c r="L166" s="264"/>
      <c r="M166" s="264"/>
    </row>
    <row r="167" spans="3:13" s="261" customFormat="1" x14ac:dyDescent="0.25">
      <c r="C167" s="262"/>
      <c r="D167" s="263"/>
      <c r="E167" s="263"/>
      <c r="F167" s="263"/>
      <c r="G167" s="263"/>
      <c r="K167" s="264"/>
      <c r="L167" s="264"/>
      <c r="M167" s="264"/>
    </row>
    <row r="168" spans="3:13" s="261" customFormat="1" x14ac:dyDescent="0.25">
      <c r="C168" s="262"/>
      <c r="D168" s="263"/>
      <c r="E168" s="263"/>
      <c r="F168" s="263"/>
      <c r="G168" s="263"/>
      <c r="K168" s="264"/>
      <c r="L168" s="264"/>
      <c r="M168" s="264"/>
    </row>
    <row r="169" spans="3:13" s="261" customFormat="1" x14ac:dyDescent="0.25">
      <c r="C169" s="262"/>
      <c r="D169" s="263"/>
      <c r="E169" s="263"/>
      <c r="F169" s="263"/>
      <c r="G169" s="263"/>
      <c r="K169" s="264"/>
      <c r="L169" s="264"/>
      <c r="M169" s="264"/>
    </row>
    <row r="170" spans="3:13" s="261" customFormat="1" x14ac:dyDescent="0.25">
      <c r="C170" s="262"/>
      <c r="D170" s="263"/>
      <c r="E170" s="263"/>
      <c r="F170" s="263"/>
      <c r="G170" s="263"/>
      <c r="K170" s="264"/>
      <c r="L170" s="264"/>
      <c r="M170" s="264"/>
    </row>
    <row r="171" spans="3:13" s="261" customFormat="1" x14ac:dyDescent="0.25">
      <c r="C171" s="262"/>
      <c r="D171" s="263"/>
      <c r="E171" s="263"/>
      <c r="F171" s="263"/>
      <c r="G171" s="263"/>
      <c r="K171" s="264"/>
      <c r="L171" s="264"/>
      <c r="M171" s="264"/>
    </row>
  </sheetData>
  <sheetProtection formatCells="0" formatColumns="0" formatRows="0" insertRows="0" selectLockedCells="1" autoFilter="0" pivotTables="0"/>
  <protectedRanges>
    <protectedRange sqref="I38:I44 J15:J17 J38:J39 I18:I32" name="Rozsah4"/>
    <protectedRange sqref="A29:B32" name="Rozsah3"/>
    <protectedRange sqref="C29:C32" name="Rozsah1"/>
    <protectedRange sqref="A15:B28" name="Rozsah3_1"/>
    <protectedRange sqref="D15:E32" name="Rozsah2_1"/>
    <protectedRange sqref="C15:C28" name="Rozsah1_1"/>
  </protectedRanges>
  <mergeCells count="21">
    <mergeCell ref="A33:E33"/>
    <mergeCell ref="A2:J2"/>
    <mergeCell ref="A7:I7"/>
    <mergeCell ref="B10:I10"/>
    <mergeCell ref="B11:I11"/>
    <mergeCell ref="A13:J13"/>
    <mergeCell ref="A36:I36"/>
    <mergeCell ref="A45:E45"/>
    <mergeCell ref="A46:E46"/>
    <mergeCell ref="A48:H48"/>
    <mergeCell ref="A50:I50"/>
    <mergeCell ref="A58:I58"/>
    <mergeCell ref="A59:I59"/>
    <mergeCell ref="A49:I49"/>
    <mergeCell ref="A52:I52"/>
    <mergeCell ref="A53:I53"/>
    <mergeCell ref="A54:I54"/>
    <mergeCell ref="A55:I55"/>
    <mergeCell ref="A56:I56"/>
    <mergeCell ref="A57:I57"/>
    <mergeCell ref="A51:I51"/>
  </mergeCells>
  <dataValidations count="21">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$E$94:$E$97</formula1>
    </dataValidation>
    <dataValidation type="list" allowBlank="1" showInputMessage="1" showErrorMessage="1" prompt="Z roletového menu vyberte príslušnú skupinu oprávnených výdavkov v súlade s prílohou č. 4 výzvy - Osobitné podmienky oprávnenosti výdavkov." sqref="B29:B32">
      <formula1>$E$61:$E$72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$E$106:$E$112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3 H25 H27">
      <formula1>$E$101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2 H24 H26">
      <formula1>$E$99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$E$80:$E$83</formula1>
    </dataValidation>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$E$103</formula1>
    </dataValidation>
    <dataValidation type="list" allowBlank="1" showInputMessage="1" showErrorMessage="1" prompt="Z roletového menu vyberte príslušný spôsob stanovenia výšky výdavku" sqref="H41:H44">
      <formula1>$E$121:$E$123</formula1>
    </dataValidation>
    <dataValidation type="list" allowBlank="1" showInputMessage="1" showErrorMessage="1" prompt="Z roletového menu vyberte príslušný spôsob stanovenia výšky výdavku" sqref="H40">
      <formula1>$E$118:$E$119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$E$114</formula1>
    </dataValidation>
    <dataValidation allowBlank="1" showInputMessage="1" showErrorMessage="1" prompt="Rešpektujte stanovený finančný limit uvedený v Príručke k oprávnenosti výdavkov." sqref="E38:E44"/>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slúžiacich na financovanie infraštruktúry alebo stavebných činností a celkovej výške NFP nad 500 000,- EUR" sqref="A41"/>
    <dataValidation type="list" allowBlank="1" showInputMessage="1" showErrorMessage="1" prompt="Z roletového menu vyberte príslušný spôsob stanovenia výšky výdavku. V prípade potreby špecifikujte spôsob stanovenia výšky výdavku v poli &quot;Vecný popis výdavku&quot;" sqref="H16">
      <formula1>$E$85:$E$89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formula1>$E$74:$E$77</formula1>
    </dataValidation>
  </dataValidations>
  <pageMargins left="0.39370078740157483" right="0.39370078740157483" top="0.39370078740157483" bottom="0.39370078740157483" header="0.31496062992125984" footer="0.31496062992125984"/>
  <pageSetup paperSize="9" scale="50" fitToHeight="0" orientation="landscape" r:id="rId1"/>
  <rowBreaks count="1" manualBreakCount="1">
    <brk id="47"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topLeftCell="A13" zoomScaleNormal="100" zoomScaleSheetLayoutView="90" workbookViewId="0">
      <selection activeCell="B8" sqref="B8"/>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24.85546875" style="1" customWidth="1"/>
    <col min="10" max="10" width="11.42578125" style="1" customWidth="1"/>
    <col min="11" max="13" width="9.140625" style="1" hidden="1" customWidth="1"/>
    <col min="14" max="14" width="4.7109375" style="1" hidden="1" customWidth="1"/>
    <col min="15" max="24" width="9.140625" style="1" hidden="1" customWidth="1"/>
    <col min="25" max="38" width="9.140625" style="1" customWidth="1"/>
    <col min="39" max="16384" width="9.140625" style="1"/>
  </cols>
  <sheetData>
    <row r="2" spans="1:12" x14ac:dyDescent="0.25">
      <c r="A2" s="364" t="s">
        <v>106</v>
      </c>
      <c r="B2" s="364"/>
      <c r="C2" s="364"/>
      <c r="D2" s="364"/>
      <c r="E2" s="364"/>
      <c r="F2" s="364"/>
      <c r="G2" s="364"/>
      <c r="H2" s="364"/>
      <c r="I2" s="364"/>
      <c r="L2" s="106" t="s">
        <v>167</v>
      </c>
    </row>
    <row r="3" spans="1:12" ht="16.5" x14ac:dyDescent="0.3">
      <c r="A3" s="119"/>
      <c r="B3" s="119"/>
      <c r="C3" s="119"/>
      <c r="D3" s="119"/>
      <c r="E3" s="119"/>
      <c r="F3" s="120"/>
      <c r="G3" s="120"/>
      <c r="H3" s="119"/>
      <c r="I3" s="119"/>
      <c r="J3" s="119"/>
      <c r="L3" s="106" t="s">
        <v>168</v>
      </c>
    </row>
    <row r="4" spans="1:12" ht="16.5" x14ac:dyDescent="0.3">
      <c r="A4" s="121"/>
      <c r="B4" s="121"/>
      <c r="C4" s="121"/>
      <c r="D4" s="121"/>
      <c r="E4" s="121"/>
      <c r="F4" s="122"/>
      <c r="G4" s="122"/>
      <c r="H4" s="121"/>
      <c r="I4" s="121"/>
      <c r="J4" s="121"/>
    </row>
    <row r="5" spans="1:12" ht="16.5" x14ac:dyDescent="0.3">
      <c r="A5" s="121"/>
      <c r="B5" s="121"/>
      <c r="C5" s="121"/>
      <c r="D5" s="121"/>
      <c r="E5" s="121"/>
      <c r="F5" s="122"/>
      <c r="G5" s="122"/>
      <c r="H5" s="121"/>
      <c r="I5" s="121"/>
      <c r="J5" s="121"/>
    </row>
    <row r="6" spans="1:12" ht="16.5" x14ac:dyDescent="0.3">
      <c r="A6" s="121"/>
      <c r="B6" s="121"/>
      <c r="C6" s="121"/>
      <c r="D6" s="121"/>
      <c r="E6" s="121"/>
      <c r="F6" s="122"/>
      <c r="G6" s="122"/>
      <c r="H6" s="121"/>
      <c r="I6" s="121"/>
      <c r="J6" s="121"/>
    </row>
    <row r="7" spans="1:12" ht="16.5" x14ac:dyDescent="0.3">
      <c r="A7" s="121"/>
      <c r="B7" s="121"/>
      <c r="C7" s="121"/>
      <c r="D7" s="121"/>
      <c r="E7" s="121"/>
      <c r="F7" s="122"/>
      <c r="G7" s="122"/>
      <c r="H7" s="121"/>
      <c r="I7" s="121"/>
      <c r="J7" s="121"/>
    </row>
    <row r="8" spans="1:12" ht="16.5" x14ac:dyDescent="0.3">
      <c r="A8" s="123"/>
      <c r="B8" s="123"/>
      <c r="C8" s="124"/>
      <c r="D8" s="124"/>
      <c r="E8" s="124"/>
      <c r="F8" s="125"/>
      <c r="G8" s="125"/>
      <c r="H8" s="124"/>
      <c r="I8" s="124"/>
      <c r="J8" s="124"/>
    </row>
    <row r="9" spans="1:12" ht="16.5" x14ac:dyDescent="0.3">
      <c r="A9" s="123"/>
      <c r="B9" s="123"/>
      <c r="C9" s="124"/>
      <c r="D9" s="124"/>
      <c r="E9" s="124"/>
      <c r="F9" s="125"/>
      <c r="G9" s="125"/>
      <c r="H9" s="124"/>
      <c r="I9" s="124"/>
      <c r="J9" s="124"/>
    </row>
    <row r="10" spans="1:12" ht="23.25" x14ac:dyDescent="0.25">
      <c r="A10" s="371" t="s">
        <v>195</v>
      </c>
      <c r="B10" s="371"/>
      <c r="C10" s="371"/>
      <c r="D10" s="371"/>
      <c r="E10" s="371"/>
      <c r="F10" s="371"/>
      <c r="G10" s="371"/>
      <c r="H10" s="371"/>
      <c r="I10" s="371"/>
      <c r="J10" s="371"/>
    </row>
    <row r="11" spans="1:12" ht="16.5" x14ac:dyDescent="0.3">
      <c r="A11" s="176"/>
      <c r="B11" s="176"/>
      <c r="C11" s="177"/>
      <c r="D11" s="177"/>
      <c r="E11" s="177"/>
      <c r="F11" s="178"/>
      <c r="G11" s="178"/>
      <c r="H11" s="177"/>
      <c r="I11" s="177"/>
      <c r="J11" s="177"/>
    </row>
    <row r="12" spans="1:12" ht="16.5" x14ac:dyDescent="0.3">
      <c r="A12" s="176"/>
      <c r="B12" s="176"/>
      <c r="C12" s="177"/>
      <c r="D12" s="177"/>
      <c r="E12" s="177"/>
      <c r="F12" s="178"/>
      <c r="G12" s="178"/>
      <c r="H12" s="177"/>
      <c r="I12" s="177"/>
      <c r="J12" s="177"/>
    </row>
    <row r="13" spans="1:12" ht="18" x14ac:dyDescent="0.25">
      <c r="A13" s="372" t="s">
        <v>0</v>
      </c>
      <c r="B13" s="372"/>
      <c r="C13" s="373"/>
      <c r="D13" s="374"/>
      <c r="E13" s="374"/>
      <c r="F13" s="374"/>
      <c r="G13" s="374"/>
      <c r="H13" s="374"/>
      <c r="I13" s="374"/>
      <c r="J13" s="374"/>
    </row>
    <row r="14" spans="1:12" ht="20.25" customHeight="1" x14ac:dyDescent="0.25">
      <c r="A14" s="372" t="s">
        <v>117</v>
      </c>
      <c r="B14" s="372"/>
      <c r="C14" s="373"/>
      <c r="D14" s="375"/>
      <c r="E14" s="375"/>
      <c r="F14" s="375"/>
      <c r="G14" s="375"/>
      <c r="H14" s="375"/>
      <c r="I14" s="375"/>
      <c r="J14" s="375"/>
    </row>
    <row r="15" spans="1:12" ht="20.25" customHeight="1" x14ac:dyDescent="0.3">
      <c r="A15" s="179"/>
      <c r="B15" s="179"/>
      <c r="C15" s="179"/>
      <c r="D15" s="179"/>
      <c r="E15" s="179"/>
      <c r="F15" s="180"/>
      <c r="G15" s="180"/>
      <c r="H15" s="179"/>
      <c r="I15" s="179"/>
      <c r="J15" s="179"/>
    </row>
    <row r="16" spans="1:12" ht="15.75" x14ac:dyDescent="0.25">
      <c r="A16" s="376" t="s">
        <v>118</v>
      </c>
      <c r="B16" s="377"/>
      <c r="C16" s="378"/>
      <c r="D16" s="379"/>
      <c r="E16" s="379"/>
      <c r="F16" s="379"/>
      <c r="G16" s="379"/>
      <c r="H16" s="379"/>
      <c r="I16" s="379"/>
      <c r="J16" s="380"/>
    </row>
    <row r="17" spans="1:10" ht="15" customHeight="1" x14ac:dyDescent="0.25">
      <c r="A17" s="376" t="s">
        <v>107</v>
      </c>
      <c r="B17" s="377"/>
      <c r="C17" s="378"/>
      <c r="D17" s="379"/>
      <c r="E17" s="379"/>
      <c r="F17" s="379"/>
      <c r="G17" s="379"/>
      <c r="H17" s="379"/>
      <c r="I17" s="379"/>
      <c r="J17" s="380"/>
    </row>
    <row r="18" spans="1:10" ht="15" customHeight="1" x14ac:dyDescent="0.35">
      <c r="A18" s="181"/>
      <c r="B18" s="182"/>
      <c r="C18" s="182"/>
      <c r="D18" s="182"/>
      <c r="E18" s="183"/>
      <c r="F18" s="184"/>
      <c r="G18" s="185"/>
      <c r="H18" s="186"/>
      <c r="I18" s="186"/>
      <c r="J18" s="182"/>
    </row>
    <row r="19" spans="1:10" ht="18.75" thickBot="1" x14ac:dyDescent="0.3">
      <c r="A19" s="391" t="s">
        <v>119</v>
      </c>
      <c r="B19" s="391"/>
      <c r="C19" s="391"/>
      <c r="D19" s="391"/>
      <c r="E19" s="391"/>
      <c r="F19" s="391"/>
      <c r="G19" s="391"/>
      <c r="H19" s="391"/>
      <c r="I19" s="391"/>
      <c r="J19" s="391"/>
    </row>
    <row r="20" spans="1:10" ht="95.25" thickBot="1" x14ac:dyDescent="0.3">
      <c r="A20" s="132" t="s">
        <v>140</v>
      </c>
      <c r="B20" s="134" t="s">
        <v>120</v>
      </c>
      <c r="C20" s="134" t="s">
        <v>121</v>
      </c>
      <c r="D20" s="134" t="s">
        <v>159</v>
      </c>
      <c r="E20" s="134" t="s">
        <v>123</v>
      </c>
      <c r="F20" s="135" t="s">
        <v>124</v>
      </c>
      <c r="G20" s="135" t="s">
        <v>125</v>
      </c>
      <c r="H20" s="223" t="s">
        <v>126</v>
      </c>
      <c r="I20" s="136" t="s">
        <v>127</v>
      </c>
      <c r="J20" s="137" t="s">
        <v>7</v>
      </c>
    </row>
    <row r="21" spans="1:10" ht="16.5" x14ac:dyDescent="0.3">
      <c r="A21" s="392"/>
      <c r="B21" s="192">
        <v>1</v>
      </c>
      <c r="C21" s="193"/>
      <c r="D21" s="193"/>
      <c r="E21" s="194"/>
      <c r="F21" s="195"/>
      <c r="G21" s="224"/>
      <c r="H21" s="232"/>
      <c r="I21" s="228"/>
      <c r="J21" s="196"/>
    </row>
    <row r="22" spans="1:10" ht="16.5" x14ac:dyDescent="0.3">
      <c r="A22" s="393"/>
      <c r="B22" s="197">
        <v>2</v>
      </c>
      <c r="C22" s="198"/>
      <c r="D22" s="198"/>
      <c r="E22" s="199"/>
      <c r="F22" s="200"/>
      <c r="G22" s="225"/>
      <c r="H22" s="233"/>
      <c r="I22" s="229"/>
      <c r="J22" s="201"/>
    </row>
    <row r="23" spans="1:10" ht="16.5" x14ac:dyDescent="0.3">
      <c r="A23" s="394"/>
      <c r="B23" s="202">
        <v>3</v>
      </c>
      <c r="C23" s="203"/>
      <c r="D23" s="203"/>
      <c r="E23" s="199"/>
      <c r="F23" s="204"/>
      <c r="G23" s="226"/>
      <c r="H23" s="233"/>
      <c r="I23" s="230"/>
      <c r="J23" s="205"/>
    </row>
    <row r="24" spans="1:10" ht="17.25" thickBot="1" x14ac:dyDescent="0.35">
      <c r="A24" s="395"/>
      <c r="B24" s="206" t="s">
        <v>128</v>
      </c>
      <c r="C24" s="207"/>
      <c r="D24" s="207"/>
      <c r="E24" s="208"/>
      <c r="F24" s="209"/>
      <c r="G24" s="227"/>
      <c r="H24" s="234"/>
      <c r="I24" s="231"/>
      <c r="J24" s="210"/>
    </row>
    <row r="25" spans="1:10" ht="16.5" x14ac:dyDescent="0.3">
      <c r="A25" s="396"/>
      <c r="B25" s="211">
        <v>1</v>
      </c>
      <c r="C25" s="212"/>
      <c r="D25" s="212"/>
      <c r="E25" s="194"/>
      <c r="F25" s="213"/>
      <c r="G25" s="235"/>
      <c r="H25" s="232"/>
      <c r="I25" s="228"/>
      <c r="J25" s="214"/>
    </row>
    <row r="26" spans="1:10" ht="15.75" customHeight="1" x14ac:dyDescent="0.3">
      <c r="A26" s="393"/>
      <c r="B26" s="197">
        <v>2</v>
      </c>
      <c r="C26" s="198"/>
      <c r="D26" s="198"/>
      <c r="E26" s="199"/>
      <c r="F26" s="200"/>
      <c r="G26" s="225"/>
      <c r="H26" s="236"/>
      <c r="I26" s="229"/>
      <c r="J26" s="201"/>
    </row>
    <row r="27" spans="1:10" ht="15.75" customHeight="1" x14ac:dyDescent="0.3">
      <c r="A27" s="394"/>
      <c r="B27" s="202">
        <v>3</v>
      </c>
      <c r="C27" s="203"/>
      <c r="D27" s="203"/>
      <c r="E27" s="199"/>
      <c r="F27" s="204"/>
      <c r="G27" s="226"/>
      <c r="H27" s="236"/>
      <c r="I27" s="230"/>
      <c r="J27" s="205"/>
    </row>
    <row r="28" spans="1:10" ht="17.25" thickBot="1" x14ac:dyDescent="0.35">
      <c r="A28" s="395"/>
      <c r="B28" s="206" t="s">
        <v>128</v>
      </c>
      <c r="C28" s="207"/>
      <c r="D28" s="207"/>
      <c r="E28" s="208"/>
      <c r="F28" s="209"/>
      <c r="G28" s="227"/>
      <c r="H28" s="237"/>
      <c r="I28" s="231"/>
      <c r="J28" s="210"/>
    </row>
    <row r="29" spans="1:10" ht="16.5" x14ac:dyDescent="0.3">
      <c r="A29" s="396"/>
      <c r="B29" s="211">
        <v>1</v>
      </c>
      <c r="C29" s="212"/>
      <c r="D29" s="212"/>
      <c r="E29" s="194"/>
      <c r="F29" s="213"/>
      <c r="G29" s="235"/>
      <c r="H29" s="232"/>
      <c r="I29" s="228"/>
      <c r="J29" s="214"/>
    </row>
    <row r="30" spans="1:10" ht="16.5" x14ac:dyDescent="0.3">
      <c r="A30" s="393"/>
      <c r="B30" s="197">
        <v>2</v>
      </c>
      <c r="C30" s="198"/>
      <c r="D30" s="198"/>
      <c r="E30" s="199"/>
      <c r="F30" s="200"/>
      <c r="G30" s="225"/>
      <c r="H30" s="236"/>
      <c r="I30" s="229"/>
      <c r="J30" s="201"/>
    </row>
    <row r="31" spans="1:10" ht="16.5" x14ac:dyDescent="0.3">
      <c r="A31" s="394"/>
      <c r="B31" s="202">
        <v>3</v>
      </c>
      <c r="C31" s="203"/>
      <c r="D31" s="203"/>
      <c r="E31" s="199"/>
      <c r="F31" s="204"/>
      <c r="G31" s="226"/>
      <c r="H31" s="236"/>
      <c r="I31" s="230"/>
      <c r="J31" s="205"/>
    </row>
    <row r="32" spans="1:10" ht="21.75" customHeight="1" thickBot="1" x14ac:dyDescent="0.35">
      <c r="A32" s="395"/>
      <c r="B32" s="206" t="s">
        <v>128</v>
      </c>
      <c r="C32" s="207"/>
      <c r="D32" s="207"/>
      <c r="E32" s="208"/>
      <c r="F32" s="209"/>
      <c r="G32" s="227"/>
      <c r="H32" s="237"/>
      <c r="I32" s="231"/>
      <c r="J32" s="210"/>
    </row>
    <row r="33" spans="1:24" ht="16.5" x14ac:dyDescent="0.3">
      <c r="A33" s="396"/>
      <c r="B33" s="211">
        <v>1</v>
      </c>
      <c r="C33" s="212"/>
      <c r="D33" s="212"/>
      <c r="E33" s="194"/>
      <c r="F33" s="213"/>
      <c r="G33" s="235"/>
      <c r="H33" s="232"/>
      <c r="I33" s="228"/>
      <c r="J33" s="214"/>
    </row>
    <row r="34" spans="1:24" ht="16.5" x14ac:dyDescent="0.3">
      <c r="A34" s="393"/>
      <c r="B34" s="197">
        <v>2</v>
      </c>
      <c r="C34" s="198"/>
      <c r="D34" s="198"/>
      <c r="E34" s="199"/>
      <c r="F34" s="200"/>
      <c r="G34" s="225"/>
      <c r="H34" s="236"/>
      <c r="I34" s="229"/>
      <c r="J34" s="201"/>
      <c r="L34" s="48"/>
    </row>
    <row r="35" spans="1:24" ht="16.5" x14ac:dyDescent="0.3">
      <c r="A35" s="394"/>
      <c r="B35" s="202">
        <v>3</v>
      </c>
      <c r="C35" s="203"/>
      <c r="D35" s="203"/>
      <c r="E35" s="199"/>
      <c r="F35" s="204"/>
      <c r="G35" s="226"/>
      <c r="H35" s="236"/>
      <c r="I35" s="230"/>
      <c r="J35" s="205"/>
      <c r="L35" s="48"/>
    </row>
    <row r="36" spans="1:24" ht="17.25" thickBot="1" x14ac:dyDescent="0.35">
      <c r="A36" s="395"/>
      <c r="B36" s="206" t="s">
        <v>128</v>
      </c>
      <c r="C36" s="207"/>
      <c r="D36" s="207"/>
      <c r="E36" s="208"/>
      <c r="F36" s="209"/>
      <c r="G36" s="227"/>
      <c r="H36" s="237"/>
      <c r="I36" s="231"/>
      <c r="J36" s="210"/>
      <c r="P36" s="106"/>
    </row>
    <row r="37" spans="1:24" ht="16.5" x14ac:dyDescent="0.3">
      <c r="A37" s="182"/>
      <c r="B37" s="182"/>
      <c r="C37" s="182"/>
      <c r="D37" s="182"/>
      <c r="E37" s="182"/>
      <c r="F37" s="184"/>
      <c r="G37" s="184"/>
      <c r="H37" s="182"/>
      <c r="I37" s="182"/>
      <c r="J37" s="182"/>
      <c r="P37" s="106"/>
    </row>
    <row r="38" spans="1:24" ht="18" x14ac:dyDescent="0.25">
      <c r="A38" s="391" t="s">
        <v>129</v>
      </c>
      <c r="B38" s="391"/>
      <c r="C38" s="391"/>
      <c r="D38" s="391"/>
      <c r="E38" s="391"/>
      <c r="F38" s="397"/>
      <c r="G38" s="397"/>
      <c r="H38" s="397"/>
      <c r="I38" s="397"/>
      <c r="J38" s="397"/>
      <c r="P38" s="106"/>
    </row>
    <row r="39" spans="1:24" ht="141.75" customHeight="1" x14ac:dyDescent="0.3">
      <c r="A39" s="398" t="s">
        <v>171</v>
      </c>
      <c r="B39" s="398"/>
      <c r="C39" s="398"/>
      <c r="D39" s="189" t="s">
        <v>108</v>
      </c>
      <c r="E39" s="189" t="s">
        <v>124</v>
      </c>
      <c r="F39" s="215"/>
      <c r="G39" s="215"/>
      <c r="H39" s="216"/>
      <c r="I39" s="216"/>
      <c r="J39" s="216"/>
    </row>
    <row r="40" spans="1:24" ht="16.5" x14ac:dyDescent="0.3">
      <c r="A40" s="399" t="s">
        <v>8</v>
      </c>
      <c r="B40" s="399"/>
      <c r="C40" s="399"/>
      <c r="D40" s="172" t="s">
        <v>131</v>
      </c>
      <c r="E40" s="217" t="e">
        <f>AVERAGE(F21:F24)</f>
        <v>#DIV/0!</v>
      </c>
      <c r="F40" s="215"/>
      <c r="G40" s="215"/>
      <c r="H40" s="216"/>
      <c r="I40" s="216"/>
      <c r="J40" s="216"/>
    </row>
    <row r="41" spans="1:24" ht="16.5" x14ac:dyDescent="0.3">
      <c r="A41" s="399" t="s">
        <v>9</v>
      </c>
      <c r="B41" s="399"/>
      <c r="C41" s="399"/>
      <c r="D41" s="172" t="s">
        <v>131</v>
      </c>
      <c r="E41" s="217" t="e">
        <f>AVERAGE(F25:F28)</f>
        <v>#DIV/0!</v>
      </c>
      <c r="F41" s="215"/>
      <c r="G41" s="215"/>
      <c r="H41" s="216"/>
      <c r="I41" s="216"/>
      <c r="J41" s="216"/>
    </row>
    <row r="42" spans="1:24" ht="16.5" x14ac:dyDescent="0.3">
      <c r="A42" s="399" t="s">
        <v>10</v>
      </c>
      <c r="B42" s="399"/>
      <c r="C42" s="399"/>
      <c r="D42" s="172" t="s">
        <v>131</v>
      </c>
      <c r="E42" s="217" t="e">
        <f>AVERAGE(F29:F32)</f>
        <v>#DIV/0!</v>
      </c>
      <c r="F42" s="215"/>
      <c r="G42" s="215"/>
      <c r="H42" s="216"/>
      <c r="I42" s="216"/>
      <c r="J42" s="216"/>
    </row>
    <row r="43" spans="1:24" ht="16.5" x14ac:dyDescent="0.3">
      <c r="A43" s="400" t="s">
        <v>128</v>
      </c>
      <c r="B43" s="400"/>
      <c r="C43" s="400"/>
      <c r="D43" s="188"/>
      <c r="E43" s="187"/>
      <c r="F43" s="184"/>
      <c r="G43" s="184"/>
      <c r="H43" s="182"/>
      <c r="I43" s="182"/>
      <c r="J43" s="182"/>
    </row>
    <row r="44" spans="1:24" ht="16.5" x14ac:dyDescent="0.3">
      <c r="A44" s="182"/>
      <c r="B44" s="182"/>
      <c r="C44" s="182"/>
      <c r="D44" s="182"/>
      <c r="E44" s="182"/>
      <c r="F44" s="184"/>
      <c r="G44" s="184"/>
      <c r="H44" s="182"/>
      <c r="I44" s="182"/>
      <c r="J44" s="182"/>
    </row>
    <row r="45" spans="1:24" ht="109.5" customHeight="1" x14ac:dyDescent="0.3">
      <c r="A45" s="182"/>
      <c r="B45" s="182"/>
      <c r="C45" s="182"/>
      <c r="D45" s="182"/>
      <c r="E45" s="182"/>
      <c r="F45" s="184"/>
      <c r="G45" s="184"/>
      <c r="H45" s="182"/>
      <c r="I45" s="182"/>
      <c r="J45" s="182"/>
      <c r="O45" s="365"/>
      <c r="P45" s="366"/>
      <c r="Q45" s="366"/>
      <c r="R45" s="366"/>
      <c r="S45" s="366"/>
      <c r="T45" s="366"/>
      <c r="U45" s="366"/>
      <c r="V45" s="366"/>
      <c r="W45" s="366"/>
      <c r="X45" s="367"/>
    </row>
    <row r="46" spans="1:24" ht="66.75" customHeight="1" x14ac:dyDescent="0.3">
      <c r="A46" s="216" t="s">
        <v>132</v>
      </c>
      <c r="B46" s="216"/>
      <c r="C46" s="216"/>
      <c r="D46" s="216"/>
      <c r="E46" s="218"/>
      <c r="F46" s="215"/>
      <c r="G46" s="219" t="s">
        <v>133</v>
      </c>
      <c r="H46" s="220"/>
      <c r="I46" s="220"/>
      <c r="J46" s="182"/>
      <c r="O46" s="115"/>
      <c r="P46" s="116"/>
      <c r="Q46" s="116"/>
      <c r="R46" s="116"/>
      <c r="S46" s="116"/>
      <c r="T46" s="116"/>
      <c r="U46" s="116"/>
      <c r="V46" s="116"/>
      <c r="W46" s="116"/>
      <c r="X46" s="117"/>
    </row>
    <row r="47" spans="1:24" ht="87.75" customHeight="1" x14ac:dyDescent="0.3">
      <c r="A47" s="402" t="s">
        <v>134</v>
      </c>
      <c r="B47" s="402"/>
      <c r="C47" s="402"/>
      <c r="D47" s="402"/>
      <c r="E47" s="402"/>
      <c r="F47" s="402"/>
      <c r="G47" s="402"/>
      <c r="H47" s="402"/>
      <c r="I47" s="402"/>
      <c r="J47" s="402"/>
      <c r="O47" s="365"/>
      <c r="P47" s="366"/>
      <c r="Q47" s="366"/>
      <c r="R47" s="366"/>
      <c r="S47" s="366"/>
      <c r="T47" s="366"/>
      <c r="U47" s="366"/>
      <c r="V47" s="366"/>
      <c r="W47" s="366"/>
      <c r="X47" s="367"/>
    </row>
    <row r="48" spans="1:24" ht="76.5" customHeight="1" x14ac:dyDescent="0.3">
      <c r="A48" s="221" t="s">
        <v>135</v>
      </c>
      <c r="B48" s="403" t="s">
        <v>136</v>
      </c>
      <c r="C48" s="404"/>
      <c r="D48" s="404"/>
      <c r="E48" s="404"/>
      <c r="F48" s="404"/>
      <c r="G48" s="404"/>
      <c r="H48" s="404"/>
      <c r="I48" s="404"/>
      <c r="J48" s="404"/>
      <c r="O48" s="368"/>
      <c r="P48" s="369"/>
      <c r="Q48" s="369"/>
      <c r="R48" s="369"/>
      <c r="S48" s="369"/>
      <c r="T48" s="369"/>
      <c r="U48" s="369"/>
      <c r="V48" s="369"/>
      <c r="W48" s="369"/>
      <c r="X48" s="370"/>
    </row>
    <row r="49" spans="1:24" ht="33.75" customHeight="1" x14ac:dyDescent="0.3">
      <c r="A49" s="222" t="s">
        <v>125</v>
      </c>
      <c r="B49" s="405" t="s">
        <v>137</v>
      </c>
      <c r="C49" s="406"/>
      <c r="D49" s="406"/>
      <c r="E49" s="406"/>
      <c r="F49" s="406"/>
      <c r="G49" s="406"/>
      <c r="H49" s="406"/>
      <c r="I49" s="406"/>
      <c r="J49" s="407"/>
      <c r="O49" s="111"/>
      <c r="P49" s="112"/>
      <c r="Q49" s="112"/>
      <c r="R49" s="112"/>
      <c r="S49" s="112"/>
      <c r="T49" s="112"/>
      <c r="U49" s="112"/>
      <c r="V49" s="112"/>
      <c r="W49" s="112"/>
      <c r="X49" s="113"/>
    </row>
    <row r="50" spans="1:24" ht="33" x14ac:dyDescent="0.3">
      <c r="A50" s="222" t="s">
        <v>138</v>
      </c>
      <c r="B50" s="405" t="s">
        <v>139</v>
      </c>
      <c r="C50" s="406"/>
      <c r="D50" s="406"/>
      <c r="E50" s="406"/>
      <c r="F50" s="406"/>
      <c r="G50" s="406"/>
      <c r="H50" s="406"/>
      <c r="I50" s="406"/>
      <c r="J50" s="407"/>
      <c r="O50" s="368"/>
      <c r="P50" s="369"/>
      <c r="Q50" s="369"/>
      <c r="R50" s="369"/>
      <c r="S50" s="369"/>
      <c r="T50" s="369"/>
      <c r="U50" s="369"/>
      <c r="V50" s="369"/>
      <c r="W50" s="369"/>
      <c r="X50" s="370"/>
    </row>
    <row r="51" spans="1:24" ht="16.5" x14ac:dyDescent="0.3">
      <c r="A51" s="408"/>
      <c r="B51" s="409"/>
      <c r="C51" s="409"/>
      <c r="D51" s="409"/>
      <c r="E51" s="409"/>
      <c r="F51" s="409"/>
      <c r="G51" s="409"/>
      <c r="H51" s="409"/>
      <c r="I51" s="409"/>
      <c r="J51" s="409"/>
      <c r="O51" s="368"/>
      <c r="P51" s="369"/>
      <c r="Q51" s="369"/>
      <c r="R51" s="369"/>
      <c r="S51" s="369"/>
      <c r="T51" s="369"/>
      <c r="U51" s="369"/>
      <c r="V51" s="369"/>
      <c r="W51" s="369"/>
      <c r="X51" s="370"/>
    </row>
    <row r="56" spans="1:24" x14ac:dyDescent="0.25">
      <c r="A56" s="46"/>
      <c r="B56" s="46"/>
      <c r="C56" s="47"/>
      <c r="D56" s="47"/>
      <c r="E56" s="47"/>
      <c r="F56" s="47"/>
      <c r="G56" s="47"/>
      <c r="H56" s="47"/>
      <c r="I56" s="47"/>
    </row>
    <row r="57" spans="1:24" x14ac:dyDescent="0.25">
      <c r="A57" s="46"/>
      <c r="B57" s="46"/>
      <c r="C57" s="47"/>
      <c r="D57" s="47"/>
      <c r="E57" s="47"/>
      <c r="F57" s="47"/>
      <c r="G57" s="47"/>
      <c r="H57" s="47"/>
      <c r="I57" s="47"/>
    </row>
    <row r="58" spans="1:24" ht="23.25" x14ac:dyDescent="0.25">
      <c r="A58" s="363" t="s">
        <v>36</v>
      </c>
      <c r="B58" s="363"/>
      <c r="C58" s="363"/>
      <c r="D58" s="363"/>
      <c r="E58" s="363"/>
      <c r="F58" s="363"/>
      <c r="G58" s="363"/>
      <c r="H58" s="363"/>
      <c r="I58" s="363"/>
    </row>
    <row r="59" spans="1:24" x14ac:dyDescent="0.25">
      <c r="A59" s="46"/>
      <c r="B59" s="46"/>
      <c r="C59" s="47"/>
      <c r="D59" s="47"/>
      <c r="E59" s="47"/>
      <c r="F59" s="47"/>
      <c r="G59" s="47"/>
      <c r="H59" s="47"/>
      <c r="I59" s="47"/>
    </row>
    <row r="60" spans="1:24" x14ac:dyDescent="0.25">
      <c r="A60" s="46"/>
      <c r="B60" s="46"/>
      <c r="C60" s="47"/>
      <c r="D60" s="47"/>
      <c r="E60" s="47"/>
      <c r="F60" s="47"/>
      <c r="G60" s="47"/>
      <c r="H60" s="47"/>
      <c r="I60" s="47"/>
    </row>
    <row r="61" spans="1:24" ht="15" customHeight="1" x14ac:dyDescent="0.25">
      <c r="A61" s="385" t="s">
        <v>0</v>
      </c>
      <c r="B61" s="385"/>
      <c r="C61" s="386"/>
      <c r="D61" s="387"/>
      <c r="E61" s="387"/>
      <c r="F61" s="387"/>
      <c r="G61" s="387"/>
      <c r="H61" s="387"/>
      <c r="I61" s="387"/>
      <c r="J61" s="387"/>
    </row>
    <row r="62" spans="1:24" ht="18" x14ac:dyDescent="0.25">
      <c r="A62" s="385" t="s">
        <v>117</v>
      </c>
      <c r="B62" s="385"/>
      <c r="C62" s="386"/>
      <c r="D62" s="388"/>
      <c r="E62" s="388"/>
      <c r="F62" s="388"/>
      <c r="G62" s="388"/>
      <c r="H62" s="388"/>
      <c r="I62" s="388"/>
      <c r="J62" s="388"/>
    </row>
    <row r="63" spans="1:24" ht="16.5" x14ac:dyDescent="0.3">
      <c r="A63" s="121"/>
      <c r="B63" s="121"/>
      <c r="C63" s="121"/>
      <c r="D63" s="121"/>
      <c r="E63" s="121"/>
      <c r="F63" s="122"/>
      <c r="G63" s="122"/>
      <c r="H63" s="121"/>
      <c r="I63" s="121"/>
      <c r="J63" s="121"/>
    </row>
    <row r="64" spans="1:24" ht="15.75" x14ac:dyDescent="0.25">
      <c r="A64" s="389" t="s">
        <v>118</v>
      </c>
      <c r="B64" s="390"/>
      <c r="C64" s="381"/>
      <c r="D64" s="382"/>
      <c r="E64" s="382"/>
      <c r="F64" s="382"/>
      <c r="G64" s="382"/>
      <c r="H64" s="382"/>
      <c r="I64" s="382"/>
      <c r="J64" s="383"/>
    </row>
    <row r="65" spans="1:10" ht="15.75" x14ac:dyDescent="0.25">
      <c r="A65" s="389" t="s">
        <v>107</v>
      </c>
      <c r="B65" s="390"/>
      <c r="C65" s="381"/>
      <c r="D65" s="382"/>
      <c r="E65" s="382"/>
      <c r="F65" s="382"/>
      <c r="G65" s="382"/>
      <c r="H65" s="382"/>
      <c r="I65" s="382"/>
      <c r="J65" s="383"/>
    </row>
    <row r="66" spans="1:10" ht="23.25" x14ac:dyDescent="0.35">
      <c r="A66" s="126"/>
      <c r="B66" s="127"/>
      <c r="C66" s="127"/>
      <c r="D66" s="127"/>
      <c r="E66" s="128"/>
      <c r="F66" s="129"/>
      <c r="G66" s="130"/>
      <c r="H66" s="131"/>
      <c r="I66" s="131"/>
      <c r="J66" s="127"/>
    </row>
    <row r="67" spans="1:10" ht="18.75" thickBot="1" x14ac:dyDescent="0.3">
      <c r="A67" s="384" t="s">
        <v>119</v>
      </c>
      <c r="B67" s="384"/>
      <c r="C67" s="384"/>
      <c r="D67" s="384"/>
      <c r="E67" s="384"/>
      <c r="F67" s="384"/>
      <c r="G67" s="384"/>
      <c r="H67" s="384"/>
      <c r="I67" s="384"/>
      <c r="J67" s="384"/>
    </row>
    <row r="68" spans="1:10" ht="95.25" thickBot="1" x14ac:dyDescent="0.3">
      <c r="A68" s="132" t="s">
        <v>140</v>
      </c>
      <c r="B68" s="133" t="s">
        <v>120</v>
      </c>
      <c r="C68" s="133" t="s">
        <v>121</v>
      </c>
      <c r="D68" s="133" t="s">
        <v>122</v>
      </c>
      <c r="E68" s="134" t="s">
        <v>123</v>
      </c>
      <c r="F68" s="135" t="s">
        <v>124</v>
      </c>
      <c r="G68" s="135" t="s">
        <v>125</v>
      </c>
      <c r="H68" s="134" t="s">
        <v>126</v>
      </c>
      <c r="I68" s="136" t="s">
        <v>127</v>
      </c>
      <c r="J68" s="137" t="s">
        <v>7</v>
      </c>
    </row>
    <row r="69" spans="1:10" ht="15" customHeight="1" x14ac:dyDescent="0.3">
      <c r="A69" s="415"/>
      <c r="B69" s="138">
        <v>1</v>
      </c>
      <c r="C69" s="139"/>
      <c r="D69" s="139"/>
      <c r="E69" s="140"/>
      <c r="F69" s="141"/>
      <c r="G69" s="142"/>
      <c r="H69" s="232"/>
      <c r="I69" s="143"/>
      <c r="J69" s="144"/>
    </row>
    <row r="70" spans="1:10" ht="16.5" x14ac:dyDescent="0.3">
      <c r="A70" s="411"/>
      <c r="B70" s="145">
        <v>2</v>
      </c>
      <c r="C70" s="146"/>
      <c r="D70" s="146"/>
      <c r="E70" s="147"/>
      <c r="F70" s="148"/>
      <c r="G70" s="149"/>
      <c r="H70" s="233"/>
      <c r="I70" s="150"/>
      <c r="J70" s="151"/>
    </row>
    <row r="71" spans="1:10" ht="16.5" x14ac:dyDescent="0.3">
      <c r="A71" s="412"/>
      <c r="B71" s="152">
        <v>3</v>
      </c>
      <c r="C71" s="153"/>
      <c r="D71" s="153"/>
      <c r="E71" s="147"/>
      <c r="F71" s="154"/>
      <c r="G71" s="155"/>
      <c r="H71" s="233"/>
      <c r="I71" s="156"/>
      <c r="J71" s="157"/>
    </row>
    <row r="72" spans="1:10" ht="17.25" thickBot="1" x14ac:dyDescent="0.35">
      <c r="A72" s="413"/>
      <c r="B72" s="158" t="s">
        <v>128</v>
      </c>
      <c r="C72" s="159"/>
      <c r="D72" s="159"/>
      <c r="E72" s="160"/>
      <c r="F72" s="161"/>
      <c r="G72" s="162"/>
      <c r="H72" s="234"/>
      <c r="I72" s="163"/>
      <c r="J72" s="164"/>
    </row>
    <row r="73" spans="1:10" ht="15" customHeight="1" x14ac:dyDescent="0.3">
      <c r="A73" s="410"/>
      <c r="B73" s="165">
        <v>1</v>
      </c>
      <c r="C73" s="166"/>
      <c r="D73" s="166"/>
      <c r="E73" s="140"/>
      <c r="F73" s="167"/>
      <c r="G73" s="168"/>
      <c r="H73" s="232"/>
      <c r="I73" s="143"/>
      <c r="J73" s="169"/>
    </row>
    <row r="74" spans="1:10" ht="16.5" x14ac:dyDescent="0.3">
      <c r="A74" s="411"/>
      <c r="B74" s="145">
        <v>2</v>
      </c>
      <c r="C74" s="146"/>
      <c r="D74" s="146"/>
      <c r="E74" s="147"/>
      <c r="F74" s="148"/>
      <c r="G74" s="149"/>
      <c r="H74" s="236"/>
      <c r="I74" s="150"/>
      <c r="J74" s="151"/>
    </row>
    <row r="75" spans="1:10" ht="16.5" x14ac:dyDescent="0.3">
      <c r="A75" s="412"/>
      <c r="B75" s="152">
        <v>3</v>
      </c>
      <c r="C75" s="153"/>
      <c r="D75" s="153"/>
      <c r="E75" s="147"/>
      <c r="F75" s="154"/>
      <c r="G75" s="155"/>
      <c r="H75" s="236"/>
      <c r="I75" s="156"/>
      <c r="J75" s="157"/>
    </row>
    <row r="76" spans="1:10" ht="17.25" thickBot="1" x14ac:dyDescent="0.35">
      <c r="A76" s="413"/>
      <c r="B76" s="158" t="s">
        <v>128</v>
      </c>
      <c r="C76" s="159"/>
      <c r="D76" s="159"/>
      <c r="E76" s="160"/>
      <c r="F76" s="161"/>
      <c r="G76" s="162"/>
      <c r="H76" s="237"/>
      <c r="I76" s="163"/>
      <c r="J76" s="164"/>
    </row>
    <row r="77" spans="1:10" ht="16.5" x14ac:dyDescent="0.3">
      <c r="A77" s="410"/>
      <c r="B77" s="165">
        <v>1</v>
      </c>
      <c r="C77" s="166"/>
      <c r="D77" s="166"/>
      <c r="E77" s="140"/>
      <c r="F77" s="167"/>
      <c r="G77" s="168"/>
      <c r="H77" s="232"/>
      <c r="I77" s="143"/>
      <c r="J77" s="169"/>
    </row>
    <row r="78" spans="1:10" ht="16.5" x14ac:dyDescent="0.3">
      <c r="A78" s="411"/>
      <c r="B78" s="145">
        <v>2</v>
      </c>
      <c r="C78" s="146"/>
      <c r="D78" s="146"/>
      <c r="E78" s="147"/>
      <c r="F78" s="148"/>
      <c r="G78" s="149"/>
      <c r="H78" s="236"/>
      <c r="I78" s="150"/>
      <c r="J78" s="151"/>
    </row>
    <row r="79" spans="1:10" ht="16.5" x14ac:dyDescent="0.3">
      <c r="A79" s="412"/>
      <c r="B79" s="152">
        <v>3</v>
      </c>
      <c r="C79" s="153"/>
      <c r="D79" s="153"/>
      <c r="E79" s="147"/>
      <c r="F79" s="154"/>
      <c r="G79" s="155"/>
      <c r="H79" s="236"/>
      <c r="I79" s="156"/>
      <c r="J79" s="157"/>
    </row>
    <row r="80" spans="1:10" ht="17.25" thickBot="1" x14ac:dyDescent="0.35">
      <c r="A80" s="413"/>
      <c r="B80" s="158" t="s">
        <v>128</v>
      </c>
      <c r="C80" s="159"/>
      <c r="D80" s="159"/>
      <c r="E80" s="160"/>
      <c r="F80" s="161"/>
      <c r="G80" s="162"/>
      <c r="H80" s="237"/>
      <c r="I80" s="163"/>
      <c r="J80" s="164"/>
    </row>
    <row r="81" spans="1:10" ht="16.5" x14ac:dyDescent="0.3">
      <c r="A81" s="410"/>
      <c r="B81" s="165">
        <v>1</v>
      </c>
      <c r="C81" s="166"/>
      <c r="D81" s="166"/>
      <c r="E81" s="140"/>
      <c r="F81" s="167"/>
      <c r="G81" s="168"/>
      <c r="H81" s="232"/>
      <c r="I81" s="143"/>
      <c r="J81" s="169"/>
    </row>
    <row r="82" spans="1:10" ht="16.5" x14ac:dyDescent="0.3">
      <c r="A82" s="411"/>
      <c r="B82" s="145">
        <v>2</v>
      </c>
      <c r="C82" s="146"/>
      <c r="D82" s="146"/>
      <c r="E82" s="147"/>
      <c r="F82" s="148"/>
      <c r="G82" s="149"/>
      <c r="H82" s="236"/>
      <c r="I82" s="150"/>
      <c r="J82" s="151"/>
    </row>
    <row r="83" spans="1:10" ht="16.5" x14ac:dyDescent="0.3">
      <c r="A83" s="412"/>
      <c r="B83" s="152">
        <v>3</v>
      </c>
      <c r="C83" s="153"/>
      <c r="D83" s="153"/>
      <c r="E83" s="147"/>
      <c r="F83" s="154"/>
      <c r="G83" s="155"/>
      <c r="H83" s="236"/>
      <c r="I83" s="156"/>
      <c r="J83" s="157"/>
    </row>
    <row r="84" spans="1:10" ht="17.25" thickBot="1" x14ac:dyDescent="0.35">
      <c r="A84" s="413"/>
      <c r="B84" s="158" t="s">
        <v>128</v>
      </c>
      <c r="C84" s="159"/>
      <c r="D84" s="159"/>
      <c r="E84" s="160"/>
      <c r="F84" s="161"/>
      <c r="G84" s="162"/>
      <c r="H84" s="237"/>
      <c r="I84" s="163"/>
      <c r="J84" s="164"/>
    </row>
    <row r="85" spans="1:10" ht="16.5" x14ac:dyDescent="0.3">
      <c r="A85" s="127"/>
      <c r="B85" s="127"/>
      <c r="C85" s="127"/>
      <c r="D85" s="127"/>
      <c r="E85" s="127"/>
      <c r="F85" s="129"/>
      <c r="G85" s="129"/>
      <c r="H85" s="127"/>
      <c r="I85" s="127"/>
      <c r="J85" s="127"/>
    </row>
    <row r="86" spans="1:10" ht="18" x14ac:dyDescent="0.25">
      <c r="A86" s="384" t="s">
        <v>129</v>
      </c>
      <c r="B86" s="384"/>
      <c r="C86" s="384"/>
      <c r="D86" s="384"/>
      <c r="E86" s="384"/>
      <c r="F86" s="414"/>
      <c r="G86" s="414"/>
      <c r="H86" s="414"/>
      <c r="I86" s="414"/>
      <c r="J86" s="414"/>
    </row>
    <row r="87" spans="1:10" ht="47.25" x14ac:dyDescent="0.3">
      <c r="A87" s="398" t="s">
        <v>130</v>
      </c>
      <c r="B87" s="398"/>
      <c r="C87" s="398"/>
      <c r="D87" s="170" t="s">
        <v>108</v>
      </c>
      <c r="E87" s="171" t="s">
        <v>124</v>
      </c>
      <c r="F87" s="129"/>
      <c r="G87" s="129"/>
      <c r="H87" s="127"/>
      <c r="I87" s="127"/>
      <c r="J87" s="127"/>
    </row>
    <row r="88" spans="1:10" ht="16.5" x14ac:dyDescent="0.3">
      <c r="A88" s="399" t="s">
        <v>8</v>
      </c>
      <c r="B88" s="399"/>
      <c r="C88" s="399"/>
      <c r="D88" s="172" t="s">
        <v>131</v>
      </c>
      <c r="E88" s="173" t="e">
        <f>AVERAGE(F69:F72)</f>
        <v>#DIV/0!</v>
      </c>
      <c r="F88" s="129"/>
      <c r="G88" s="129"/>
      <c r="H88" s="127"/>
      <c r="I88" s="127"/>
      <c r="J88" s="127"/>
    </row>
    <row r="89" spans="1:10" ht="16.5" x14ac:dyDescent="0.3">
      <c r="A89" s="399" t="s">
        <v>9</v>
      </c>
      <c r="B89" s="399"/>
      <c r="C89" s="399"/>
      <c r="D89" s="172" t="s">
        <v>131</v>
      </c>
      <c r="E89" s="173" t="e">
        <f>AVERAGE(F73:F76)</f>
        <v>#DIV/0!</v>
      </c>
      <c r="F89" s="129"/>
      <c r="G89" s="129"/>
      <c r="H89" s="127"/>
      <c r="I89" s="127"/>
      <c r="J89" s="127"/>
    </row>
    <row r="90" spans="1:10" ht="16.5" x14ac:dyDescent="0.3">
      <c r="A90" s="399" t="s">
        <v>10</v>
      </c>
      <c r="B90" s="399"/>
      <c r="C90" s="399"/>
      <c r="D90" s="172" t="s">
        <v>131</v>
      </c>
      <c r="E90" s="173" t="e">
        <f>AVERAGE(F77:F80)</f>
        <v>#DIV/0!</v>
      </c>
      <c r="F90" s="129"/>
      <c r="G90" s="129"/>
      <c r="H90" s="127"/>
      <c r="I90" s="127"/>
      <c r="J90" s="127"/>
    </row>
    <row r="91" spans="1:10" ht="16.5" x14ac:dyDescent="0.3">
      <c r="A91" s="401" t="s">
        <v>128</v>
      </c>
      <c r="B91" s="401"/>
      <c r="C91" s="401"/>
      <c r="D91" s="174"/>
      <c r="E91" s="173"/>
      <c r="F91" s="129"/>
      <c r="G91" s="129"/>
      <c r="H91" s="127"/>
      <c r="I91" s="127"/>
      <c r="J91" s="127"/>
    </row>
    <row r="92" spans="1:10" ht="16.5" x14ac:dyDescent="0.3">
      <c r="A92" s="127"/>
      <c r="B92" s="127"/>
      <c r="C92" s="127"/>
      <c r="D92" s="127"/>
      <c r="E92" s="127"/>
      <c r="F92" s="129"/>
      <c r="G92" s="129"/>
      <c r="H92" s="127"/>
      <c r="I92" s="127"/>
      <c r="J92" s="127"/>
    </row>
    <row r="93" spans="1:10" ht="16.5" x14ac:dyDescent="0.3">
      <c r="A93" s="127"/>
      <c r="B93" s="127"/>
      <c r="C93" s="127"/>
      <c r="D93" s="127"/>
      <c r="E93" s="127"/>
      <c r="F93" s="129"/>
      <c r="G93" s="129"/>
      <c r="H93" s="127"/>
      <c r="I93" s="127"/>
      <c r="J93" s="127"/>
    </row>
    <row r="94" spans="1:10" ht="16.5" x14ac:dyDescent="0.3">
      <c r="A94" s="127" t="s">
        <v>132</v>
      </c>
      <c r="B94" s="127"/>
      <c r="C94" s="127"/>
      <c r="D94" s="127"/>
      <c r="E94" s="128"/>
      <c r="F94" s="129"/>
      <c r="G94" s="175" t="s">
        <v>133</v>
      </c>
      <c r="H94" s="131"/>
      <c r="I94" s="131"/>
      <c r="J94" s="127"/>
    </row>
  </sheetData>
  <mergeCells count="51">
    <mergeCell ref="A43:C43"/>
    <mergeCell ref="A90:C90"/>
    <mergeCell ref="A91:C91"/>
    <mergeCell ref="A47:J47"/>
    <mergeCell ref="B48:J48"/>
    <mergeCell ref="B49:J49"/>
    <mergeCell ref="B50:J50"/>
    <mergeCell ref="A51:J51"/>
    <mergeCell ref="A81:A84"/>
    <mergeCell ref="A86:J86"/>
    <mergeCell ref="A87:C87"/>
    <mergeCell ref="A88:C88"/>
    <mergeCell ref="A89:C89"/>
    <mergeCell ref="A73:A76"/>
    <mergeCell ref="A77:A80"/>
    <mergeCell ref="A69:A72"/>
    <mergeCell ref="A38:J38"/>
    <mergeCell ref="A39:C39"/>
    <mergeCell ref="A40:C40"/>
    <mergeCell ref="A41:C41"/>
    <mergeCell ref="A42:C42"/>
    <mergeCell ref="A19:J19"/>
    <mergeCell ref="A21:A24"/>
    <mergeCell ref="A25:A28"/>
    <mergeCell ref="A29:A32"/>
    <mergeCell ref="A33:A36"/>
    <mergeCell ref="C65:J65"/>
    <mergeCell ref="A67:J67"/>
    <mergeCell ref="A61:B61"/>
    <mergeCell ref="A62:B62"/>
    <mergeCell ref="C61:J61"/>
    <mergeCell ref="C62:J62"/>
    <mergeCell ref="A64:B64"/>
    <mergeCell ref="C64:J64"/>
    <mergeCell ref="A65:B65"/>
    <mergeCell ref="A58:I58"/>
    <mergeCell ref="A2:I2"/>
    <mergeCell ref="O45:X45"/>
    <mergeCell ref="O47:X47"/>
    <mergeCell ref="O48:X48"/>
    <mergeCell ref="O50:X50"/>
    <mergeCell ref="O51:X51"/>
    <mergeCell ref="A10:J10"/>
    <mergeCell ref="A13:B13"/>
    <mergeCell ref="C13:J13"/>
    <mergeCell ref="A14:B14"/>
    <mergeCell ref="C14:J14"/>
    <mergeCell ref="A16:B16"/>
    <mergeCell ref="C16:J16"/>
    <mergeCell ref="A17:B17"/>
    <mergeCell ref="C17:J17"/>
  </mergeCells>
  <dataValidations count="2">
    <dataValidation type="list" allowBlank="1" showInputMessage="1" showErrorMessage="1" sqref="I21:I36 I69:I84">
      <formula1>$R$3:$R$4</formula1>
    </dataValidation>
    <dataValidation type="list" allowBlank="1" showInputMessage="1" showErrorMessage="1" sqref="H21:H36 H69:H84">
      <formula1>$L$2:$L$3</formula1>
    </dataValidation>
  </dataValidations>
  <pageMargins left="0.70866141732283472" right="0.70866141732283472" top="0.74803149606299213" bottom="0.35433070866141736" header="0.31496062992125984" footer="0.31496062992125984"/>
  <pageSetup paperSize="9" scale="51"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zoomScaleNormal="100" zoomScaleSheetLayoutView="100" workbookViewId="0">
      <selection activeCell="E20" sqref="E20:E22"/>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23"/>
      <c r="B1" s="23"/>
      <c r="C1" s="23"/>
      <c r="D1" s="23"/>
      <c r="E1" s="23"/>
    </row>
    <row r="2" spans="1:22" x14ac:dyDescent="0.25">
      <c r="A2" s="315" t="s">
        <v>106</v>
      </c>
      <c r="B2" s="315"/>
      <c r="C2" s="315"/>
      <c r="D2" s="315"/>
      <c r="E2" s="315"/>
    </row>
    <row r="3" spans="1:22" x14ac:dyDescent="0.25">
      <c r="A3" s="23"/>
      <c r="B3" s="23"/>
      <c r="C3" s="23"/>
      <c r="D3" s="23"/>
      <c r="E3" s="23"/>
    </row>
    <row r="4" spans="1:22" x14ac:dyDescent="0.25">
      <c r="A4" s="23"/>
      <c r="B4" s="23"/>
      <c r="C4" s="23"/>
      <c r="D4" s="23"/>
      <c r="E4" s="23"/>
    </row>
    <row r="5" spans="1:22" x14ac:dyDescent="0.25">
      <c r="A5" s="23"/>
      <c r="B5" s="23"/>
      <c r="C5" s="23"/>
      <c r="D5" s="23"/>
      <c r="E5" s="23"/>
    </row>
    <row r="6" spans="1:22" x14ac:dyDescent="0.25">
      <c r="A6" s="23"/>
      <c r="B6" s="23"/>
      <c r="C6" s="23"/>
      <c r="D6" s="23"/>
      <c r="E6" s="23"/>
    </row>
    <row r="7" spans="1:22" x14ac:dyDescent="0.25">
      <c r="A7" s="23"/>
      <c r="B7" s="23"/>
      <c r="C7" s="23"/>
      <c r="D7" s="23"/>
      <c r="E7" s="23"/>
    </row>
    <row r="8" spans="1:22" x14ac:dyDescent="0.25">
      <c r="A8" s="23"/>
      <c r="B8" s="23"/>
      <c r="C8" s="23"/>
      <c r="D8" s="23"/>
      <c r="E8" s="23"/>
    </row>
    <row r="9" spans="1:22" x14ac:dyDescent="0.25">
      <c r="A9" s="23"/>
      <c r="B9" s="23"/>
      <c r="C9" s="23"/>
      <c r="D9" s="23"/>
      <c r="E9" s="23"/>
    </row>
    <row r="10" spans="1:22" x14ac:dyDescent="0.25">
      <c r="A10" s="23"/>
      <c r="B10" s="23"/>
      <c r="C10" s="23"/>
      <c r="D10" s="23"/>
      <c r="E10" s="23"/>
    </row>
    <row r="11" spans="1:22" ht="26.25" x14ac:dyDescent="0.4">
      <c r="A11" s="431" t="s">
        <v>29</v>
      </c>
      <c r="B11" s="431"/>
      <c r="C11" s="431"/>
      <c r="D11" s="431"/>
      <c r="E11" s="431"/>
      <c r="F11" s="49"/>
      <c r="G11" s="49"/>
      <c r="H11" s="49"/>
      <c r="I11" s="49"/>
      <c r="J11" s="49"/>
      <c r="K11" s="49"/>
      <c r="L11" s="49"/>
      <c r="M11" s="49"/>
      <c r="N11" s="49"/>
      <c r="O11" s="49"/>
      <c r="P11" s="49"/>
      <c r="Q11" s="49"/>
      <c r="R11" s="49"/>
      <c r="S11" s="50"/>
      <c r="T11" s="50"/>
      <c r="U11" s="50"/>
      <c r="V11" s="50"/>
    </row>
    <row r="12" spans="1:22" ht="14.25" customHeight="1" x14ac:dyDescent="0.4">
      <c r="A12" s="60"/>
      <c r="B12" s="60"/>
      <c r="C12" s="60"/>
      <c r="D12" s="60"/>
      <c r="E12" s="60"/>
      <c r="F12" s="49"/>
      <c r="G12" s="49"/>
      <c r="H12" s="49"/>
      <c r="I12" s="49"/>
      <c r="J12" s="49"/>
      <c r="K12" s="49"/>
      <c r="L12" s="49"/>
      <c r="M12" s="49"/>
      <c r="N12" s="49"/>
      <c r="O12" s="49"/>
      <c r="P12" s="49"/>
      <c r="Q12" s="49"/>
      <c r="R12" s="49"/>
      <c r="S12" s="50"/>
      <c r="T12" s="50"/>
      <c r="U12" s="50"/>
      <c r="V12" s="50"/>
    </row>
    <row r="13" spans="1:22" ht="14.25" customHeight="1" x14ac:dyDescent="0.4">
      <c r="A13" s="60"/>
      <c r="B13" s="60"/>
      <c r="C13" s="60"/>
      <c r="D13" s="60"/>
      <c r="E13" s="60"/>
      <c r="F13" s="49"/>
      <c r="G13" s="49"/>
      <c r="H13" s="49"/>
      <c r="I13" s="49"/>
      <c r="J13" s="49"/>
      <c r="K13" s="49"/>
      <c r="L13" s="49"/>
      <c r="M13" s="49"/>
      <c r="N13" s="49"/>
      <c r="O13" s="49"/>
      <c r="P13" s="49"/>
      <c r="Q13" s="49"/>
      <c r="R13" s="49"/>
      <c r="S13" s="50"/>
      <c r="T13" s="50"/>
      <c r="U13" s="50"/>
      <c r="V13" s="50"/>
    </row>
    <row r="14" spans="1:22" ht="20.25" customHeight="1" x14ac:dyDescent="0.4">
      <c r="A14" s="61" t="s">
        <v>0</v>
      </c>
      <c r="B14" s="429"/>
      <c r="C14" s="429"/>
      <c r="D14" s="429"/>
      <c r="E14" s="429"/>
      <c r="F14" s="49"/>
      <c r="G14" s="49"/>
      <c r="H14" s="49"/>
      <c r="I14" s="49"/>
      <c r="J14" s="49"/>
      <c r="K14" s="49"/>
      <c r="L14" s="49"/>
      <c r="M14" s="49"/>
      <c r="N14" s="49"/>
      <c r="O14" s="49"/>
      <c r="P14" s="49"/>
      <c r="Q14" s="49"/>
      <c r="R14" s="49"/>
      <c r="S14" s="50"/>
      <c r="T14" s="50"/>
      <c r="U14" s="50"/>
      <c r="V14" s="50"/>
    </row>
    <row r="15" spans="1:22" ht="20.25" customHeight="1" x14ac:dyDescent="0.4">
      <c r="A15" s="61" t="s">
        <v>1</v>
      </c>
      <c r="B15" s="429"/>
      <c r="C15" s="429"/>
      <c r="D15" s="429"/>
      <c r="E15" s="429"/>
      <c r="F15" s="49"/>
      <c r="G15" s="49"/>
      <c r="H15" s="49"/>
      <c r="I15" s="49"/>
      <c r="J15" s="49"/>
      <c r="K15" s="49"/>
      <c r="L15" s="49"/>
      <c r="M15" s="49"/>
      <c r="N15" s="49"/>
      <c r="O15" s="49"/>
      <c r="P15" s="49"/>
      <c r="Q15" s="49"/>
      <c r="R15" s="49"/>
      <c r="S15" s="50"/>
      <c r="T15" s="50"/>
      <c r="U15" s="50"/>
      <c r="V15" s="50"/>
    </row>
    <row r="16" spans="1:22" x14ac:dyDescent="0.25">
      <c r="A16" s="23"/>
      <c r="B16" s="23"/>
      <c r="C16" s="23"/>
      <c r="D16" s="23"/>
      <c r="E16" s="23"/>
    </row>
    <row r="17" spans="1:21" ht="63.75" customHeight="1" x14ac:dyDescent="0.25">
      <c r="A17" s="430" t="s">
        <v>48</v>
      </c>
      <c r="B17" s="430"/>
      <c r="C17" s="430"/>
      <c r="D17" s="430"/>
      <c r="E17" s="430"/>
      <c r="F17" s="51"/>
      <c r="G17" s="51"/>
      <c r="H17" s="51"/>
      <c r="I17" s="51"/>
      <c r="J17" s="51"/>
      <c r="K17" s="51"/>
      <c r="L17" s="51"/>
      <c r="M17" s="51"/>
      <c r="N17" s="51"/>
      <c r="O17" s="51"/>
      <c r="P17" s="51"/>
      <c r="Q17" s="51"/>
      <c r="R17" s="51"/>
      <c r="S17" s="51"/>
      <c r="T17" s="51"/>
    </row>
    <row r="18" spans="1:21" ht="15.75" thickBot="1" x14ac:dyDescent="0.3">
      <c r="A18" s="23"/>
      <c r="B18" s="62"/>
      <c r="C18" s="62"/>
      <c r="D18" s="62"/>
      <c r="E18" s="62"/>
      <c r="F18" s="52"/>
      <c r="G18" s="52"/>
      <c r="H18" s="52"/>
      <c r="I18" s="52"/>
      <c r="J18" s="52"/>
      <c r="K18" s="52"/>
      <c r="L18" s="52"/>
      <c r="M18" s="52"/>
      <c r="N18" s="52"/>
      <c r="O18" s="52"/>
      <c r="P18" s="52"/>
      <c r="Q18" s="52"/>
      <c r="R18" s="52"/>
      <c r="S18" s="51"/>
      <c r="T18" s="51"/>
    </row>
    <row r="19" spans="1:21" ht="63" customHeight="1" x14ac:dyDescent="0.25">
      <c r="A19" s="68" t="s">
        <v>27</v>
      </c>
      <c r="B19" s="69" t="s">
        <v>15</v>
      </c>
      <c r="C19" s="69" t="s">
        <v>50</v>
      </c>
      <c r="D19" s="69" t="s">
        <v>19</v>
      </c>
      <c r="E19" s="70" t="s">
        <v>21</v>
      </c>
      <c r="F19" s="52"/>
      <c r="G19" s="52"/>
      <c r="H19" s="52"/>
      <c r="I19" s="52"/>
      <c r="J19" s="52"/>
      <c r="K19" s="52"/>
      <c r="L19" s="52"/>
      <c r="M19" s="52"/>
      <c r="N19" s="52"/>
      <c r="O19" s="52"/>
      <c r="P19" s="52"/>
      <c r="Q19" s="52"/>
      <c r="R19" s="52"/>
      <c r="S19" s="51"/>
      <c r="T19" s="51"/>
    </row>
    <row r="20" spans="1:21" ht="15" customHeight="1" x14ac:dyDescent="0.25">
      <c r="A20" s="432" t="s">
        <v>102</v>
      </c>
      <c r="B20" s="67" t="s">
        <v>16</v>
      </c>
      <c r="C20" s="67" t="s">
        <v>99</v>
      </c>
      <c r="D20" s="67">
        <v>5</v>
      </c>
      <c r="E20" s="433" t="s">
        <v>74</v>
      </c>
      <c r="F20" s="52"/>
      <c r="G20" s="52"/>
      <c r="H20" s="52"/>
      <c r="I20" s="52"/>
      <c r="J20" s="52"/>
      <c r="K20" s="52"/>
      <c r="L20" s="52"/>
      <c r="M20" s="52"/>
      <c r="N20" s="52"/>
      <c r="O20" s="52"/>
      <c r="P20" s="52"/>
      <c r="Q20" s="52"/>
      <c r="R20" s="52"/>
      <c r="S20" s="51"/>
      <c r="T20" s="51"/>
    </row>
    <row r="21" spans="1:21" x14ac:dyDescent="0.25">
      <c r="A21" s="432"/>
      <c r="B21" s="67" t="s">
        <v>17</v>
      </c>
      <c r="C21" s="67" t="s">
        <v>101</v>
      </c>
      <c r="D21" s="67">
        <v>10</v>
      </c>
      <c r="E21" s="433"/>
      <c r="F21" s="52"/>
      <c r="G21" s="52"/>
      <c r="H21" s="52"/>
      <c r="I21" s="52"/>
      <c r="J21" s="52"/>
      <c r="K21" s="52"/>
      <c r="L21" s="52"/>
      <c r="M21" s="52"/>
      <c r="N21" s="52"/>
      <c r="O21" s="52"/>
      <c r="P21" s="52"/>
      <c r="Q21" s="52"/>
      <c r="R21" s="52"/>
      <c r="S21" s="51"/>
      <c r="T21" s="51"/>
    </row>
    <row r="22" spans="1:21" x14ac:dyDescent="0.25">
      <c r="A22" s="432"/>
      <c r="B22" s="67" t="s">
        <v>18</v>
      </c>
      <c r="C22" s="67" t="s">
        <v>100</v>
      </c>
      <c r="D22" s="67">
        <v>15</v>
      </c>
      <c r="E22" s="433"/>
      <c r="F22" s="52"/>
      <c r="G22" s="52"/>
      <c r="H22" s="52"/>
      <c r="I22" s="52"/>
      <c r="J22" s="52"/>
      <c r="K22" s="52"/>
      <c r="L22" s="52"/>
      <c r="M22" s="52"/>
      <c r="N22" s="52"/>
      <c r="O22" s="52"/>
      <c r="P22" s="52"/>
      <c r="Q22" s="52"/>
      <c r="R22" s="52"/>
      <c r="S22" s="51"/>
      <c r="T22" s="51"/>
    </row>
    <row r="23" spans="1:21" x14ac:dyDescent="0.25">
      <c r="A23" s="23"/>
      <c r="B23" s="62"/>
      <c r="C23" s="62"/>
      <c r="D23" s="62"/>
      <c r="E23" s="62"/>
      <c r="F23" s="52"/>
      <c r="G23" s="52"/>
      <c r="H23" s="52"/>
      <c r="I23" s="52"/>
      <c r="J23" s="52"/>
      <c r="K23" s="52"/>
      <c r="L23" s="52"/>
      <c r="M23" s="52"/>
      <c r="N23" s="52"/>
      <c r="O23" s="52"/>
      <c r="P23" s="52"/>
      <c r="Q23" s="52"/>
      <c r="R23" s="52"/>
      <c r="S23" s="51"/>
      <c r="T23" s="51"/>
    </row>
    <row r="24" spans="1:21" ht="143.25" customHeight="1" x14ac:dyDescent="0.25">
      <c r="A24" s="434" t="s">
        <v>75</v>
      </c>
      <c r="B24" s="434"/>
      <c r="C24" s="434"/>
      <c r="D24" s="434"/>
      <c r="E24" s="434"/>
      <c r="F24" s="52"/>
      <c r="G24" s="52"/>
      <c r="H24" s="52"/>
      <c r="I24" s="52"/>
      <c r="J24" s="52"/>
      <c r="K24" s="52"/>
      <c r="L24" s="52"/>
      <c r="M24" s="52"/>
      <c r="N24" s="52"/>
      <c r="O24" s="52"/>
      <c r="P24" s="52"/>
      <c r="Q24" s="52"/>
      <c r="R24" s="52"/>
      <c r="S24" s="51"/>
      <c r="T24" s="51"/>
    </row>
    <row r="25" spans="1:21" ht="15" customHeight="1" thickBot="1" x14ac:dyDescent="0.3">
      <c r="A25" s="23"/>
      <c r="B25" s="23"/>
      <c r="C25" s="23"/>
      <c r="D25" s="23"/>
      <c r="E25" s="23"/>
      <c r="F25" s="53"/>
      <c r="T25" s="54"/>
      <c r="U25" s="55" t="s">
        <v>20</v>
      </c>
    </row>
    <row r="26" spans="1:21" ht="39.75" customHeight="1" thickBot="1" x14ac:dyDescent="0.3">
      <c r="A26" s="441" t="s">
        <v>49</v>
      </c>
      <c r="B26" s="442"/>
      <c r="C26" s="442"/>
      <c r="D26" s="442"/>
      <c r="E26" s="443"/>
      <c r="F26" s="53"/>
      <c r="T26" s="54"/>
      <c r="U26" s="55"/>
    </row>
    <row r="27" spans="1:21" ht="21" customHeight="1" x14ac:dyDescent="0.25">
      <c r="A27" s="435" t="s">
        <v>37</v>
      </c>
      <c r="B27" s="436"/>
      <c r="C27" s="420">
        <f>'Podrobný rozpočet projektu'!F33</f>
        <v>0</v>
      </c>
      <c r="D27" s="421"/>
      <c r="E27" s="422"/>
      <c r="F27" s="56"/>
      <c r="G27" s="418"/>
      <c r="H27" s="418"/>
      <c r="I27" s="418"/>
      <c r="J27" s="418"/>
      <c r="K27" s="418"/>
      <c r="L27" s="54"/>
      <c r="U27" s="57"/>
    </row>
    <row r="28" spans="1:21" ht="21" customHeight="1" x14ac:dyDescent="0.25">
      <c r="A28" s="437" t="s">
        <v>30</v>
      </c>
      <c r="B28" s="438"/>
      <c r="C28" s="423"/>
      <c r="D28" s="424"/>
      <c r="E28" s="425"/>
      <c r="F28" s="54"/>
      <c r="G28" s="54"/>
      <c r="H28" s="417"/>
      <c r="I28" s="417"/>
      <c r="J28" s="417"/>
      <c r="K28" s="417"/>
      <c r="L28" s="54"/>
      <c r="U28" s="57"/>
    </row>
    <row r="29" spans="1:21" ht="21" customHeight="1" thickBot="1" x14ac:dyDescent="0.3">
      <c r="A29" s="439" t="s">
        <v>22</v>
      </c>
      <c r="B29" s="440"/>
      <c r="C29" s="426" t="e">
        <f>C27/C28</f>
        <v>#DIV/0!</v>
      </c>
      <c r="D29" s="427"/>
      <c r="E29" s="428"/>
      <c r="F29" s="54"/>
      <c r="G29" s="58"/>
      <c r="H29" s="417"/>
      <c r="I29" s="417"/>
      <c r="J29" s="417"/>
      <c r="K29" s="417"/>
      <c r="L29" s="54"/>
      <c r="U29" s="9"/>
    </row>
    <row r="30" spans="1:21" ht="15" customHeight="1" x14ac:dyDescent="0.25">
      <c r="A30" s="23"/>
      <c r="B30" s="23"/>
      <c r="C30" s="23"/>
      <c r="D30" s="23"/>
      <c r="E30" s="23"/>
      <c r="F30" s="54"/>
      <c r="G30" s="54"/>
      <c r="H30" s="417"/>
      <c r="I30" s="417"/>
      <c r="J30" s="417"/>
      <c r="K30" s="417"/>
      <c r="L30" s="54"/>
    </row>
    <row r="31" spans="1:21" ht="15" customHeight="1" x14ac:dyDescent="0.25">
      <c r="A31" s="23"/>
      <c r="B31" s="23"/>
      <c r="C31" s="23"/>
      <c r="D31" s="23"/>
      <c r="E31" s="23"/>
      <c r="F31" s="54"/>
      <c r="G31" s="54"/>
      <c r="H31" s="59"/>
      <c r="I31" s="59"/>
      <c r="J31" s="59"/>
      <c r="K31" s="59"/>
      <c r="L31" s="54"/>
    </row>
    <row r="32" spans="1:21" x14ac:dyDescent="0.25">
      <c r="A32" s="23"/>
      <c r="B32" s="23"/>
      <c r="C32" s="23"/>
      <c r="D32" s="23"/>
      <c r="E32" s="23"/>
    </row>
    <row r="35" spans="1:9" x14ac:dyDescent="0.25">
      <c r="C35" s="9"/>
      <c r="D35" s="416"/>
      <c r="E35" s="416"/>
    </row>
    <row r="36" spans="1:9" x14ac:dyDescent="0.25">
      <c r="A36" s="45"/>
      <c r="B36" s="45"/>
      <c r="C36" s="107"/>
      <c r="D36" s="419"/>
      <c r="E36" s="419"/>
      <c r="F36" s="45"/>
      <c r="G36" s="45"/>
      <c r="H36" s="45"/>
      <c r="I36" s="45"/>
    </row>
    <row r="37" spans="1:9" x14ac:dyDescent="0.25">
      <c r="C37" s="9"/>
      <c r="D37" s="9"/>
      <c r="E37" s="9"/>
    </row>
  </sheetData>
  <sheetProtection formatCells="0" selectLockedCells="1"/>
  <mergeCells count="21">
    <mergeCell ref="A2:E2"/>
    <mergeCell ref="C27:E27"/>
    <mergeCell ref="C28:E28"/>
    <mergeCell ref="C29:E29"/>
    <mergeCell ref="B14:E14"/>
    <mergeCell ref="B15:E15"/>
    <mergeCell ref="A17:E17"/>
    <mergeCell ref="A11:E11"/>
    <mergeCell ref="A20:A22"/>
    <mergeCell ref="E20:E22"/>
    <mergeCell ref="A24:E24"/>
    <mergeCell ref="A27:B27"/>
    <mergeCell ref="A28:B28"/>
    <mergeCell ref="A29:B29"/>
    <mergeCell ref="A26:E26"/>
    <mergeCell ref="D35:E35"/>
    <mergeCell ref="H30:K30"/>
    <mergeCell ref="G27:K27"/>
    <mergeCell ref="H28:K28"/>
    <mergeCell ref="D36:E36"/>
    <mergeCell ref="H29:K29"/>
  </mergeCells>
  <pageMargins left="0.39370078740157483" right="0.39370078740157483" top="0.74803149606299213" bottom="0.39370078740157483" header="0.31496062992125984" footer="0.31496062992125984"/>
  <pageSetup paperSize="9" scale="6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2"/>
  <sheetViews>
    <sheetView zoomScaleNormal="100" zoomScaleSheetLayoutView="100" workbookViewId="0">
      <selection activeCell="A45" sqref="A45"/>
    </sheetView>
  </sheetViews>
  <sheetFormatPr defaultColWidth="9.140625" defaultRowHeight="14.25" x14ac:dyDescent="0.2"/>
  <cols>
    <col min="1" max="1" width="38.140625" style="72" customWidth="1"/>
    <col min="2" max="2" width="14" style="72" customWidth="1"/>
    <col min="3" max="3" width="18.42578125" style="72" customWidth="1"/>
    <col min="4" max="4" width="27.42578125" style="98" customWidth="1"/>
    <col min="5" max="5" width="25.85546875" style="102" customWidth="1"/>
    <col min="6" max="6" width="17.42578125" style="102" customWidth="1"/>
    <col min="7" max="7" width="44.85546875" style="102" customWidth="1"/>
    <col min="8" max="8" width="6" style="72" customWidth="1"/>
    <col min="9" max="9" width="9.140625" style="72" hidden="1" customWidth="1"/>
    <col min="10" max="10" width="5" style="72" customWidth="1"/>
    <col min="11" max="13" width="9.140625" style="72"/>
    <col min="14" max="15" width="0" style="72" hidden="1" customWidth="1"/>
    <col min="16" max="16384" width="9.140625" style="72"/>
  </cols>
  <sheetData>
    <row r="1" spans="1:15" x14ac:dyDescent="0.2">
      <c r="A1" s="77"/>
      <c r="B1" s="450" t="s">
        <v>106</v>
      </c>
      <c r="C1" s="450"/>
      <c r="D1" s="450"/>
      <c r="E1" s="450"/>
      <c r="F1" s="450"/>
      <c r="G1" s="450"/>
    </row>
    <row r="8" spans="1:15" ht="20.25" x14ac:dyDescent="0.3">
      <c r="A8" s="446" t="s">
        <v>196</v>
      </c>
      <c r="B8" s="446"/>
      <c r="C8" s="446"/>
      <c r="D8" s="446"/>
      <c r="E8" s="446"/>
      <c r="F8" s="446"/>
      <c r="G8" s="446"/>
      <c r="H8" s="79"/>
      <c r="I8" s="79"/>
      <c r="J8" s="79"/>
    </row>
    <row r="10" spans="1:15" ht="15" customHeight="1" x14ac:dyDescent="0.2">
      <c r="A10" s="447" t="s">
        <v>0</v>
      </c>
      <c r="B10" s="448"/>
      <c r="C10" s="449"/>
      <c r="D10" s="456"/>
      <c r="E10" s="456"/>
      <c r="F10" s="456"/>
      <c r="G10" s="456"/>
    </row>
    <row r="11" spans="1:15" ht="15" customHeight="1" x14ac:dyDescent="0.2">
      <c r="A11" s="447" t="s">
        <v>1</v>
      </c>
      <c r="B11" s="448"/>
      <c r="C11" s="449"/>
      <c r="D11" s="456"/>
      <c r="E11" s="456"/>
      <c r="F11" s="456"/>
      <c r="G11" s="456"/>
    </row>
    <row r="12" spans="1:15" ht="15" thickBot="1" x14ac:dyDescent="0.25">
      <c r="A12" s="78"/>
      <c r="B12" s="457"/>
      <c r="C12" s="457"/>
    </row>
    <row r="13" spans="1:15" ht="75.75" thickBot="1" x14ac:dyDescent="0.25">
      <c r="A13" s="87" t="s">
        <v>66</v>
      </c>
      <c r="B13" s="87" t="s">
        <v>51</v>
      </c>
      <c r="C13" s="87" t="s">
        <v>52</v>
      </c>
      <c r="D13" s="87" t="s">
        <v>53</v>
      </c>
      <c r="E13" s="87" t="s">
        <v>54</v>
      </c>
      <c r="F13" s="87" t="s">
        <v>65</v>
      </c>
      <c r="G13" s="88" t="s">
        <v>55</v>
      </c>
    </row>
    <row r="14" spans="1:15" ht="42.75" x14ac:dyDescent="0.2">
      <c r="A14" s="93" t="s">
        <v>76</v>
      </c>
      <c r="B14" s="94">
        <v>18</v>
      </c>
      <c r="C14" s="93" t="s">
        <v>78</v>
      </c>
      <c r="D14" s="94">
        <v>1982</v>
      </c>
      <c r="E14" s="103" t="s">
        <v>79</v>
      </c>
      <c r="F14" s="95" t="s">
        <v>83</v>
      </c>
      <c r="G14" s="97" t="s">
        <v>56</v>
      </c>
    </row>
    <row r="15" spans="1:15" ht="42.75" x14ac:dyDescent="0.2">
      <c r="A15" s="75"/>
      <c r="B15" s="94">
        <v>6</v>
      </c>
      <c r="C15" s="93" t="s">
        <v>78</v>
      </c>
      <c r="D15" s="94">
        <v>22</v>
      </c>
      <c r="E15" s="103" t="s">
        <v>80</v>
      </c>
      <c r="F15" s="95" t="s">
        <v>83</v>
      </c>
      <c r="G15" s="97" t="s">
        <v>56</v>
      </c>
    </row>
    <row r="16" spans="1:15" ht="42.75" x14ac:dyDescent="0.2">
      <c r="A16" s="75"/>
      <c r="B16" s="94">
        <v>2015</v>
      </c>
      <c r="C16" s="93" t="s">
        <v>78</v>
      </c>
      <c r="D16" s="94">
        <v>7</v>
      </c>
      <c r="E16" s="103" t="s">
        <v>96</v>
      </c>
      <c r="F16" s="95" t="s">
        <v>83</v>
      </c>
      <c r="G16" s="97" t="s">
        <v>57</v>
      </c>
      <c r="O16" s="73" t="s">
        <v>56</v>
      </c>
    </row>
    <row r="17" spans="1:15" ht="15" x14ac:dyDescent="0.2">
      <c r="A17" s="93" t="s">
        <v>84</v>
      </c>
      <c r="B17" s="105" t="s">
        <v>77</v>
      </c>
      <c r="C17" s="93" t="s">
        <v>78</v>
      </c>
      <c r="D17" s="99">
        <v>8611</v>
      </c>
      <c r="E17" s="103" t="s">
        <v>81</v>
      </c>
      <c r="F17" s="95" t="s">
        <v>97</v>
      </c>
      <c r="G17" s="459" t="s">
        <v>57</v>
      </c>
      <c r="O17" s="71" t="s">
        <v>57</v>
      </c>
    </row>
    <row r="18" spans="1:15" x14ac:dyDescent="0.2">
      <c r="A18" s="75"/>
      <c r="B18" s="94" t="s">
        <v>77</v>
      </c>
      <c r="C18" s="93" t="s">
        <v>78</v>
      </c>
      <c r="D18" s="100">
        <v>8611</v>
      </c>
      <c r="E18" s="103" t="s">
        <v>103</v>
      </c>
      <c r="F18" s="95" t="s">
        <v>98</v>
      </c>
      <c r="G18" s="460"/>
    </row>
    <row r="19" spans="1:15" x14ac:dyDescent="0.2">
      <c r="A19" s="75"/>
      <c r="B19" s="94" t="s">
        <v>77</v>
      </c>
      <c r="C19" s="93" t="s">
        <v>78</v>
      </c>
      <c r="D19" s="100">
        <v>8611</v>
      </c>
      <c r="E19" s="103" t="s">
        <v>82</v>
      </c>
      <c r="F19" s="95" t="s">
        <v>98</v>
      </c>
      <c r="G19" s="461"/>
    </row>
    <row r="20" spans="1:15" x14ac:dyDescent="0.2">
      <c r="B20" s="90"/>
      <c r="C20" s="86"/>
      <c r="D20" s="101"/>
      <c r="E20" s="92"/>
      <c r="F20" s="91"/>
      <c r="G20" s="92"/>
    </row>
    <row r="21" spans="1:15" x14ac:dyDescent="0.2">
      <c r="A21" s="75"/>
      <c r="B21" s="90"/>
      <c r="C21" s="86"/>
      <c r="D21" s="90"/>
      <c r="E21" s="92"/>
      <c r="F21" s="91"/>
      <c r="G21" s="92"/>
    </row>
    <row r="22" spans="1:15" x14ac:dyDescent="0.2">
      <c r="A22" s="75"/>
      <c r="B22" s="90"/>
      <c r="C22" s="86"/>
      <c r="D22" s="90"/>
      <c r="E22" s="92"/>
      <c r="F22" s="91"/>
      <c r="G22" s="92"/>
    </row>
    <row r="23" spans="1:15" ht="15" customHeight="1" thickBot="1" x14ac:dyDescent="0.25"/>
    <row r="24" spans="1:15" ht="16.5" thickBot="1" x14ac:dyDescent="0.3">
      <c r="A24" s="463" t="s">
        <v>64</v>
      </c>
      <c r="B24" s="464"/>
      <c r="C24" s="464"/>
      <c r="D24" s="464"/>
      <c r="E24" s="464"/>
      <c r="F24" s="464"/>
      <c r="G24" s="465"/>
    </row>
    <row r="25" spans="1:15" ht="30.75" thickBot="1" x14ac:dyDescent="0.25">
      <c r="A25" s="87" t="s">
        <v>66</v>
      </c>
      <c r="B25" s="87" t="s">
        <v>58</v>
      </c>
      <c r="C25" s="87" t="s">
        <v>59</v>
      </c>
      <c r="D25" s="87" t="s">
        <v>60</v>
      </c>
      <c r="E25" s="87" t="s">
        <v>61</v>
      </c>
      <c r="F25" s="466" t="s">
        <v>62</v>
      </c>
      <c r="G25" s="467"/>
    </row>
    <row r="26" spans="1:15" ht="28.5" x14ac:dyDescent="0.2">
      <c r="A26" s="93" t="s">
        <v>76</v>
      </c>
      <c r="B26" s="94">
        <v>18</v>
      </c>
      <c r="C26" s="85"/>
      <c r="D26" s="104"/>
      <c r="E26" s="104"/>
      <c r="F26" s="468">
        <v>0</v>
      </c>
      <c r="G26" s="468"/>
    </row>
    <row r="27" spans="1:15" ht="28.5" x14ac:dyDescent="0.2">
      <c r="A27" s="93" t="s">
        <v>76</v>
      </c>
      <c r="B27" s="94">
        <v>6</v>
      </c>
      <c r="C27" s="74"/>
      <c r="D27" s="104"/>
      <c r="E27" s="104"/>
      <c r="F27" s="469">
        <f t="shared" ref="F27:F28" si="0">E27-D27</f>
        <v>0</v>
      </c>
      <c r="G27" s="469"/>
    </row>
    <row r="28" spans="1:15" x14ac:dyDescent="0.2">
      <c r="A28" s="89"/>
      <c r="B28" s="76"/>
      <c r="C28" s="74"/>
      <c r="D28" s="104"/>
      <c r="E28" s="104"/>
      <c r="F28" s="469">
        <f t="shared" si="0"/>
        <v>0</v>
      </c>
      <c r="G28" s="469"/>
    </row>
    <row r="29" spans="1:15" x14ac:dyDescent="0.2">
      <c r="A29" s="89"/>
      <c r="B29" s="76"/>
      <c r="C29" s="74"/>
      <c r="D29" s="104"/>
      <c r="E29" s="104"/>
      <c r="F29" s="469">
        <f t="shared" ref="F29:F31" si="1">E29-D29</f>
        <v>0</v>
      </c>
      <c r="G29" s="469"/>
    </row>
    <row r="30" spans="1:15" x14ac:dyDescent="0.2">
      <c r="A30" s="89"/>
      <c r="B30" s="76"/>
      <c r="C30" s="74"/>
      <c r="D30" s="104"/>
      <c r="E30" s="104"/>
      <c r="F30" s="469">
        <f t="shared" si="1"/>
        <v>0</v>
      </c>
      <c r="G30" s="469"/>
    </row>
    <row r="31" spans="1:15" x14ac:dyDescent="0.2">
      <c r="A31" s="89"/>
      <c r="B31" s="76"/>
      <c r="C31" s="74"/>
      <c r="D31" s="104"/>
      <c r="E31" s="104"/>
      <c r="F31" s="469">
        <f t="shared" si="1"/>
        <v>0</v>
      </c>
      <c r="G31" s="469"/>
    </row>
    <row r="32" spans="1:15" x14ac:dyDescent="0.2">
      <c r="A32" s="89"/>
      <c r="B32" s="76"/>
      <c r="C32" s="74"/>
      <c r="D32" s="104"/>
      <c r="E32" s="104"/>
      <c r="F32" s="469">
        <f>E32-D32</f>
        <v>0</v>
      </c>
      <c r="G32" s="469"/>
    </row>
    <row r="33" spans="1:9" ht="15" thickBot="1" x14ac:dyDescent="0.25">
      <c r="A33" s="89"/>
      <c r="B33" s="76"/>
      <c r="C33" s="74"/>
      <c r="D33" s="104"/>
      <c r="E33" s="104"/>
      <c r="F33" s="472">
        <f t="shared" ref="F33" si="2">E33-D33</f>
        <v>0</v>
      </c>
      <c r="G33" s="472"/>
    </row>
    <row r="34" spans="1:9" ht="27.75" customHeight="1" thickBot="1" x14ac:dyDescent="0.25">
      <c r="A34" s="454" t="s">
        <v>63</v>
      </c>
      <c r="B34" s="455"/>
      <c r="C34" s="455"/>
      <c r="D34" s="455"/>
      <c r="E34" s="455"/>
      <c r="F34" s="473">
        <f>SUM(F26:F33)</f>
        <v>0</v>
      </c>
      <c r="G34" s="474"/>
    </row>
    <row r="36" spans="1:9" ht="15" x14ac:dyDescent="0.25">
      <c r="A36" s="325" t="s">
        <v>38</v>
      </c>
      <c r="B36" s="326"/>
      <c r="C36" s="326"/>
      <c r="D36" s="326"/>
      <c r="E36" s="326"/>
      <c r="F36" s="326"/>
      <c r="G36" s="326"/>
      <c r="H36" s="326"/>
      <c r="I36" s="326"/>
    </row>
    <row r="37" spans="1:9" ht="17.25" customHeight="1" x14ac:dyDescent="0.2">
      <c r="A37" s="470"/>
      <c r="B37" s="471"/>
      <c r="C37" s="471"/>
      <c r="D37" s="471"/>
      <c r="E37" s="471"/>
      <c r="F37" s="471"/>
      <c r="G37" s="471"/>
      <c r="H37" s="114"/>
      <c r="I37" s="114"/>
    </row>
    <row r="38" spans="1:9" x14ac:dyDescent="0.2">
      <c r="A38" s="451" t="s">
        <v>104</v>
      </c>
      <c r="B38" s="452"/>
      <c r="C38" s="452"/>
      <c r="D38" s="452"/>
      <c r="E38" s="452"/>
      <c r="F38" s="452"/>
      <c r="G38" s="453"/>
    </row>
    <row r="39" spans="1:9" ht="30.75" customHeight="1" x14ac:dyDescent="0.2">
      <c r="A39" s="458" t="s">
        <v>67</v>
      </c>
      <c r="B39" s="458"/>
      <c r="C39" s="458"/>
      <c r="D39" s="458"/>
      <c r="E39" s="458"/>
      <c r="F39" s="458"/>
      <c r="G39" s="458"/>
    </row>
    <row r="40" spans="1:9" ht="72.75" customHeight="1" x14ac:dyDescent="0.2">
      <c r="A40" s="458" t="s">
        <v>116</v>
      </c>
      <c r="B40" s="458"/>
      <c r="C40" s="458"/>
      <c r="D40" s="458"/>
      <c r="E40" s="458"/>
      <c r="F40" s="458"/>
      <c r="G40" s="458"/>
    </row>
    <row r="41" spans="1:9" ht="63" customHeight="1" x14ac:dyDescent="0.2">
      <c r="A41" s="462" t="s">
        <v>158</v>
      </c>
      <c r="B41" s="462"/>
      <c r="C41" s="462"/>
      <c r="D41" s="462"/>
      <c r="E41" s="462"/>
      <c r="F41" s="462"/>
      <c r="G41" s="462"/>
    </row>
    <row r="42" spans="1:9" ht="46.5" customHeight="1" x14ac:dyDescent="0.2">
      <c r="A42" s="444" t="s">
        <v>105</v>
      </c>
      <c r="B42" s="445"/>
      <c r="C42" s="445"/>
      <c r="D42" s="445"/>
      <c r="E42" s="445"/>
      <c r="F42" s="445"/>
      <c r="G42" s="445"/>
    </row>
  </sheetData>
  <mergeCells count="27">
    <mergeCell ref="A37:G37"/>
    <mergeCell ref="F33:G33"/>
    <mergeCell ref="F34:G34"/>
    <mergeCell ref="F29:G29"/>
    <mergeCell ref="F30:G30"/>
    <mergeCell ref="F31:G31"/>
    <mergeCell ref="F25:G25"/>
    <mergeCell ref="F26:G26"/>
    <mergeCell ref="F27:G27"/>
    <mergeCell ref="F28:G28"/>
    <mergeCell ref="F32:G32"/>
    <mergeCell ref="A42:G42"/>
    <mergeCell ref="A8:G8"/>
    <mergeCell ref="A10:C10"/>
    <mergeCell ref="A11:C11"/>
    <mergeCell ref="B1:G1"/>
    <mergeCell ref="A38:G38"/>
    <mergeCell ref="A34:E34"/>
    <mergeCell ref="D10:G10"/>
    <mergeCell ref="A36:I36"/>
    <mergeCell ref="B12:C12"/>
    <mergeCell ref="A39:G39"/>
    <mergeCell ref="G17:G19"/>
    <mergeCell ref="D11:G11"/>
    <mergeCell ref="A40:G40"/>
    <mergeCell ref="A41:G41"/>
    <mergeCell ref="A24:G24"/>
  </mergeCells>
  <dataValidations count="1">
    <dataValidation type="list" allowBlank="1" showInputMessage="1" showErrorMessage="1" prompt="Z roletového menu vyberte zodpovedajúci charakter vlastníka" sqref="G14:G17 G20:G22">
      <formula1>$O$16:$O$17</formula1>
    </dataValidation>
  </dataValidations>
  <pageMargins left="0.39370078740157483" right="0.39370078740157483" top="0.59055118110236227" bottom="0.39370078740157483" header="0.31496062992125984" footer="0.31496062992125984"/>
  <pageSetup paperSize="9" scale="73" orientation="landscape" r:id="rId1"/>
  <rowBreaks count="1" manualBreakCount="1">
    <brk id="35"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6</vt:i4>
      </vt:variant>
    </vt:vector>
  </HeadingPairs>
  <TitlesOfParts>
    <vt:vector size="11" baseType="lpstr">
      <vt:lpstr>Podrobný rozpočet projektu</vt:lpstr>
      <vt:lpstr>Podrob.rozpoč.projektu-I.fáza</vt:lpstr>
      <vt:lpstr>Prieskum trhu</vt:lpstr>
      <vt:lpstr>Value for Money</vt:lpstr>
      <vt:lpstr>Zvýšená hodnota pozemkov</vt:lpstr>
      <vt:lpstr>'Value for Money'!_ftn2</vt:lpstr>
      <vt:lpstr>'Podrob.rozpoč.projektu-I.fáza'!Oblasť_tlače</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Baláž Marek</cp:lastModifiedBy>
  <cp:lastPrinted>2023-08-18T07:04:01Z</cp:lastPrinted>
  <dcterms:created xsi:type="dcterms:W3CDTF">2015-05-13T12:53:37Z</dcterms:created>
  <dcterms:modified xsi:type="dcterms:W3CDTF">2023-08-21T13:32:39Z</dcterms:modified>
</cp:coreProperties>
</file>